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8"/>
  <c r="P28" s="1"/>
  <c r="N36"/>
  <c r="P36" s="1"/>
  <c r="N48"/>
  <c r="P48" s="1"/>
  <c r="N56"/>
  <c r="P56" s="1"/>
  <c r="N64"/>
  <c r="P64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16"/>
  <c r="P16" s="1"/>
  <c r="N24"/>
  <c r="P24" s="1"/>
  <c r="N32"/>
  <c r="P32" s="1"/>
  <c r="N44"/>
  <c r="P44" s="1"/>
  <c r="N52"/>
  <c r="P52" s="1"/>
  <c r="N68"/>
  <c r="P68" s="1"/>
  <c r="N80"/>
  <c r="P80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0"/>
  <c r="P20" s="1"/>
  <c r="N40"/>
  <c r="P40" s="1"/>
  <c r="N60"/>
  <c r="P60" s="1"/>
  <c r="N72"/>
  <c r="P72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20"/>
  <c r="D20" s="1"/>
  <c r="B24"/>
  <c r="D24" s="1"/>
  <c r="Q24" s="1"/>
  <c r="B48"/>
  <c r="D48" s="1"/>
  <c r="B56"/>
  <c r="D56" s="1"/>
  <c r="B68"/>
  <c r="D68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2"/>
  <c r="D12" s="1"/>
  <c r="B16"/>
  <c r="D16" s="1"/>
  <c r="Q16" s="1"/>
  <c r="B32"/>
  <c r="D32" s="1"/>
  <c r="B44"/>
  <c r="D44" s="1"/>
  <c r="B52"/>
  <c r="D52" s="1"/>
  <c r="B64"/>
  <c r="D64" s="1"/>
  <c r="Q64" s="1"/>
  <c r="B76"/>
  <c r="D76" s="1"/>
  <c r="B88"/>
  <c r="D88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8"/>
  <c r="D8" s="1"/>
  <c r="B28"/>
  <c r="D28" s="1"/>
  <c r="Q28" s="1"/>
  <c r="B36"/>
  <c r="D36" s="1"/>
  <c r="B40"/>
  <c r="D40" s="1"/>
  <c r="B60"/>
  <c r="D60" s="1"/>
  <c r="B72"/>
  <c r="D72" s="1"/>
  <c r="B80"/>
  <c r="D80" s="1"/>
  <c r="B84"/>
  <c r="D84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7" i="81" l="1"/>
  <c r="Q76"/>
  <c r="Q92"/>
  <c r="Q20"/>
  <c r="Q88"/>
  <c r="Q68"/>
  <c r="Q53"/>
  <c r="T2" i="82"/>
  <c r="T2" i="79"/>
  <c r="DM99" i="11"/>
  <c r="Q60" i="81"/>
  <c r="Q44"/>
  <c r="Q12"/>
  <c r="Q94"/>
  <c r="Q78"/>
  <c r="Q62"/>
  <c r="Q46"/>
  <c r="Q30"/>
  <c r="Q14"/>
  <c r="Q91"/>
  <c r="Q75"/>
  <c r="Q59"/>
  <c r="Q43"/>
  <c r="Q27"/>
  <c r="Q11"/>
  <c r="Q98"/>
  <c r="Q82"/>
  <c r="Q66"/>
  <c r="Q50"/>
  <c r="Q34"/>
  <c r="Q18"/>
  <c r="Q95"/>
  <c r="Q79"/>
  <c r="Q63"/>
  <c r="Q47"/>
  <c r="Q31"/>
  <c r="Q15"/>
  <c r="Q90"/>
  <c r="Q74"/>
  <c r="Q58"/>
  <c r="Q42"/>
  <c r="Q26"/>
  <c r="Q10"/>
  <c r="Q87"/>
  <c r="Q71"/>
  <c r="Q55"/>
  <c r="Q39"/>
  <c r="Q23"/>
  <c r="Q7"/>
  <c r="Q36"/>
  <c r="Q84"/>
  <c r="Q4"/>
  <c r="Q86"/>
  <c r="Q70"/>
  <c r="Q54"/>
  <c r="Q38"/>
  <c r="Q22"/>
  <c r="Q6"/>
  <c r="Q52"/>
  <c r="Q83"/>
  <c r="Q67"/>
  <c r="Q51"/>
  <c r="Q35"/>
  <c r="Q19"/>
  <c r="Q3"/>
  <c r="Q72"/>
  <c r="Q40"/>
  <c r="Q8"/>
  <c r="Q56"/>
  <c r="Q32"/>
  <c r="Q80"/>
  <c r="Q96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A3" i="63" s="1"/>
  <c r="AC3" i="14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4"/>
  <c r="AK99" i="29"/>
  <c r="AK99" i="24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/>
  <c r="AB93"/>
  <c r="AB97" i="62"/>
  <c r="AB49"/>
  <c r="AB44"/>
  <c r="AB40"/>
  <c r="AB96" i="61"/>
  <c r="AB92"/>
  <c r="AB84"/>
  <c r="AB60"/>
  <c r="AB40"/>
  <c r="AB28"/>
  <c r="AB9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F38" s="1"/>
  <c r="B39"/>
  <c r="C39"/>
  <c r="F39" s="1"/>
  <c r="B40"/>
  <c r="C40"/>
  <c r="B41"/>
  <c r="C41"/>
  <c r="F41" s="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B94"/>
  <c r="C94"/>
  <c r="F94" s="1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F42" s="1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F98" s="1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F40" s="1"/>
  <c r="B41"/>
  <c r="C41"/>
  <c r="B42"/>
  <c r="C42"/>
  <c r="F42" s="1"/>
  <c r="B43"/>
  <c r="C43"/>
  <c r="F43" s="1"/>
  <c r="B44"/>
  <c r="C44"/>
  <c r="B45"/>
  <c r="C45"/>
  <c r="B46"/>
  <c r="C46"/>
  <c r="F46" s="1"/>
  <c r="B47"/>
  <c r="C47"/>
  <c r="F47" s="1"/>
  <c r="B48"/>
  <c r="C48"/>
  <c r="B49"/>
  <c r="C49"/>
  <c r="B50"/>
  <c r="C50"/>
  <c r="F50" s="1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F14" s="1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F26" s="1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F46" s="1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U40"/>
  <c r="F40"/>
  <c r="U39"/>
  <c r="U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U90"/>
  <c r="F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U49"/>
  <c r="N49"/>
  <c r="F49"/>
  <c r="U48"/>
  <c r="F48"/>
  <c r="U47"/>
  <c r="N47"/>
  <c r="U46"/>
  <c r="U45"/>
  <c r="F45"/>
  <c r="U44"/>
  <c r="F44"/>
  <c r="U43"/>
  <c r="N43"/>
  <c r="U42"/>
  <c r="U41"/>
  <c r="F41"/>
  <c r="U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O99" i="81" l="1"/>
  <c r="I99"/>
  <c r="F99"/>
  <c r="L99"/>
  <c r="C99"/>
  <c r="F15" i="61"/>
  <c r="C99" i="63"/>
  <c r="F17"/>
  <c r="B99"/>
  <c r="F93" i="62"/>
  <c r="F74"/>
  <c r="F92" i="56"/>
  <c r="C99"/>
  <c r="B99"/>
  <c r="F81" i="55"/>
  <c r="F55"/>
  <c r="C99"/>
  <c r="F8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9"/>
  <c r="V47"/>
  <c r="V16"/>
  <c r="O16"/>
  <c r="V26" i="56"/>
  <c r="O35"/>
  <c r="V42"/>
  <c r="N8" i="55"/>
  <c r="F9"/>
  <c r="I99"/>
  <c r="M99"/>
  <c r="N12"/>
  <c r="O12" s="1"/>
  <c r="F13"/>
  <c r="G26"/>
  <c r="N28"/>
  <c r="F29"/>
  <c r="N44"/>
  <c r="F45"/>
  <c r="G58"/>
  <c r="N60"/>
  <c r="O60" s="1"/>
  <c r="F61"/>
  <c r="O80"/>
  <c r="O65" i="56"/>
  <c r="V3" i="55"/>
  <c r="V82"/>
  <c r="O15" i="56"/>
  <c r="O47"/>
  <c r="V52"/>
  <c r="V59"/>
  <c r="V94"/>
  <c r="V12" i="55"/>
  <c r="V44"/>
  <c r="V27" i="56"/>
  <c r="V48"/>
  <c r="B99" i="55"/>
  <c r="F3"/>
  <c r="K99"/>
  <c r="F5"/>
  <c r="G18"/>
  <c r="N20"/>
  <c r="O20" s="1"/>
  <c r="F21"/>
  <c r="N36"/>
  <c r="F37"/>
  <c r="N52"/>
  <c r="F53"/>
  <c r="O5" i="56"/>
  <c r="O21"/>
  <c r="O37"/>
  <c r="O53"/>
  <c r="O61"/>
  <c r="O69"/>
  <c r="O70" i="55"/>
  <c r="O86"/>
  <c r="O7" i="56"/>
  <c r="V28"/>
  <c r="V82"/>
  <c r="J99" i="55"/>
  <c r="N24"/>
  <c r="N40"/>
  <c r="N56"/>
  <c r="O71"/>
  <c r="O96"/>
  <c r="V38" i="58"/>
  <c r="V54"/>
  <c r="V86"/>
  <c r="V75" i="55"/>
  <c r="V68" i="56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72" i="55"/>
  <c r="V88"/>
  <c r="F3" i="56"/>
  <c r="F99" s="1"/>
  <c r="V5"/>
  <c r="V9"/>
  <c r="V13"/>
  <c r="V17"/>
  <c r="V21"/>
  <c r="V25"/>
  <c r="V37"/>
  <c r="V41"/>
  <c r="V45"/>
  <c r="V49"/>
  <c r="V61"/>
  <c r="V65"/>
  <c r="V69"/>
  <c r="V73"/>
  <c r="V81"/>
  <c r="V85"/>
  <c r="V89"/>
  <c r="V93"/>
  <c r="V97"/>
  <c r="N3" i="57"/>
  <c r="V46" i="58"/>
  <c r="V49"/>
  <c r="V97"/>
  <c r="N3" i="56"/>
  <c r="N90" i="57"/>
  <c r="F91"/>
  <c r="K99" i="58"/>
  <c r="U99"/>
  <c r="F9"/>
  <c r="F17"/>
  <c r="V42"/>
  <c r="V58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2" i="55" l="1"/>
  <c r="V76"/>
  <c r="O36"/>
  <c r="O44"/>
  <c r="V32"/>
  <c r="V48"/>
  <c r="O88" i="56"/>
  <c r="O72"/>
  <c r="O56"/>
  <c r="O44"/>
  <c r="O28"/>
  <c r="V64" i="55"/>
  <c r="O56"/>
  <c r="O84"/>
  <c r="O19"/>
  <c r="O48" i="56"/>
  <c r="O32"/>
  <c r="V68" i="55"/>
  <c r="O52"/>
  <c r="O28"/>
  <c r="O76" i="56"/>
  <c r="O52"/>
  <c r="O36"/>
  <c r="D99" i="81"/>
  <c r="O65" i="58"/>
  <c r="O25"/>
  <c r="O4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26" i="58"/>
  <c r="V18" i="56"/>
  <c r="V39"/>
  <c r="O23"/>
  <c r="V11"/>
  <c r="G3"/>
  <c r="G87" i="55"/>
  <c r="V87" s="1"/>
  <c r="G62"/>
  <c r="V62" s="1"/>
  <c r="O98"/>
  <c r="V66"/>
  <c r="O46"/>
  <c r="O38"/>
  <c r="O4"/>
  <c r="O84" i="56"/>
  <c r="O80"/>
  <c r="O64"/>
  <c r="O60"/>
  <c r="O51"/>
  <c r="O13"/>
  <c r="O96"/>
  <c r="O92"/>
  <c r="V77"/>
  <c r="O57"/>
  <c r="V50"/>
  <c r="V33"/>
  <c r="O29"/>
  <c r="O25"/>
  <c r="O24"/>
  <c r="V51" i="55"/>
  <c r="G24"/>
  <c r="V24" s="1"/>
  <c r="O9"/>
  <c r="O40"/>
  <c r="O14"/>
  <c r="O57" i="58"/>
  <c r="V26"/>
  <c r="G18" i="57"/>
  <c r="O18" s="1"/>
  <c r="O93" i="58"/>
  <c r="G86" i="57"/>
  <c r="O86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43" i="58"/>
  <c r="V18" i="57"/>
  <c r="Q99" i="81"/>
  <c r="O87" i="55"/>
  <c r="O62"/>
  <c r="O4" i="56"/>
  <c r="O49" i="55"/>
  <c r="O24"/>
  <c r="V86" i="57"/>
  <c r="O11" i="58"/>
  <c r="O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G11" i="78"/>
  <c r="N46"/>
  <c r="B91"/>
  <c r="I44"/>
  <c r="B56"/>
  <c r="J55"/>
  <c r="P71"/>
  <c r="O21"/>
  <c r="B9"/>
  <c r="K71"/>
  <c r="I24"/>
  <c r="Q69"/>
  <c r="P65"/>
  <c r="J23"/>
  <c r="K60"/>
  <c r="J24"/>
  <c r="I26"/>
  <c r="I49"/>
  <c r="B72"/>
  <c r="B95"/>
  <c r="G33"/>
  <c r="K38"/>
  <c r="B19"/>
  <c r="P20"/>
  <c r="P9"/>
  <c r="H8"/>
  <c r="J60"/>
  <c r="G45"/>
  <c r="O58"/>
  <c r="N3"/>
  <c r="O96"/>
  <c r="L98"/>
  <c r="O59"/>
  <c r="G76"/>
  <c r="L60"/>
  <c r="Q88"/>
  <c r="Q17"/>
  <c r="B13"/>
  <c r="J96"/>
  <c r="B69"/>
  <c r="H36"/>
  <c r="P28"/>
  <c r="H91"/>
  <c r="B84"/>
  <c r="P36"/>
  <c r="G93"/>
  <c r="P94"/>
  <c r="B36"/>
  <c r="G42"/>
  <c r="N68"/>
  <c r="L58"/>
  <c r="K27"/>
  <c r="L10"/>
  <c r="N38"/>
  <c r="G53"/>
  <c r="L32"/>
  <c r="L62"/>
  <c r="K14"/>
  <c r="B66"/>
  <c r="B86"/>
  <c r="H66"/>
  <c r="J31"/>
  <c r="Q53"/>
  <c r="K12"/>
  <c r="G6"/>
  <c r="G82"/>
  <c r="Q65"/>
  <c r="O63"/>
  <c r="I73"/>
  <c r="B52"/>
  <c r="L83"/>
  <c r="H14"/>
  <c r="E1"/>
  <c r="H67"/>
  <c r="P42"/>
  <c r="G59"/>
  <c r="P63"/>
  <c r="Q47"/>
  <c r="Q61"/>
  <c r="P52"/>
  <c r="P68"/>
  <c r="N60"/>
  <c r="B51"/>
  <c r="I88"/>
  <c r="N65"/>
  <c r="G91"/>
  <c r="I5"/>
  <c r="Q37"/>
  <c r="G60"/>
  <c r="L25"/>
  <c r="L45"/>
  <c r="H4"/>
  <c r="L46"/>
  <c r="J83"/>
  <c r="I47"/>
  <c r="Q94"/>
  <c r="L14"/>
  <c r="G65"/>
  <c r="L44"/>
  <c r="O80"/>
  <c r="B28"/>
  <c r="B27"/>
  <c r="O90"/>
  <c r="B76"/>
  <c r="N35"/>
  <c r="P88"/>
  <c r="P4"/>
  <c r="B25"/>
  <c r="B46"/>
  <c r="L8"/>
  <c r="O38"/>
  <c r="N62"/>
  <c r="N43"/>
  <c r="N15"/>
  <c r="Q33"/>
  <c r="K89"/>
  <c r="O84"/>
  <c r="Q79"/>
  <c r="G54"/>
  <c r="I76"/>
  <c r="I7"/>
  <c r="O85"/>
  <c r="H7"/>
  <c r="K8"/>
  <c r="G47"/>
  <c r="H54"/>
  <c r="H49"/>
  <c r="H47"/>
  <c r="I64"/>
  <c r="B32"/>
  <c r="J64"/>
  <c r="H72"/>
  <c r="Q71"/>
  <c r="B17"/>
  <c r="J86"/>
  <c r="K6"/>
  <c r="P45"/>
  <c r="I85"/>
  <c r="L52"/>
  <c r="O71"/>
  <c r="P14"/>
  <c r="B26"/>
  <c r="K31"/>
  <c r="J19"/>
  <c r="Q43"/>
  <c r="P57"/>
  <c r="H93"/>
  <c r="H9"/>
  <c r="J7"/>
  <c r="H39"/>
  <c r="Q66"/>
  <c r="L95"/>
  <c r="I22"/>
  <c r="B94"/>
  <c r="N44"/>
  <c r="L42"/>
  <c r="L68"/>
  <c r="B54"/>
  <c r="O30"/>
  <c r="P39"/>
  <c r="B63"/>
  <c r="P6"/>
  <c r="L18"/>
  <c r="G95"/>
  <c r="O79"/>
  <c r="H64"/>
  <c r="P89"/>
  <c r="G97"/>
  <c r="P72"/>
  <c r="N33"/>
  <c r="N61"/>
  <c r="P79"/>
  <c r="O22"/>
  <c r="B7"/>
  <c r="J74"/>
  <c r="P61"/>
  <c r="N54"/>
  <c r="B49"/>
  <c r="Q11"/>
  <c r="P70"/>
  <c r="Q25"/>
  <c r="J13"/>
  <c r="J68"/>
  <c r="L74"/>
  <c r="L88"/>
  <c r="Q26"/>
  <c r="O50"/>
  <c r="B70"/>
  <c r="Q82"/>
  <c r="I94"/>
  <c r="K83"/>
  <c r="J30"/>
  <c r="I51"/>
  <c r="G28"/>
  <c r="J63"/>
  <c r="B2"/>
  <c r="L82"/>
  <c r="O41"/>
  <c r="P3"/>
  <c r="B73"/>
  <c r="N14"/>
  <c r="L21"/>
  <c r="O76"/>
  <c r="P73"/>
  <c r="I72"/>
  <c r="O67"/>
  <c r="I21"/>
  <c r="K64"/>
  <c r="B59"/>
  <c r="L91"/>
  <c r="H33"/>
  <c r="J21"/>
  <c r="Q86"/>
  <c r="J57"/>
  <c r="J46"/>
  <c r="H22"/>
  <c r="L71"/>
  <c r="I60"/>
  <c r="K98"/>
  <c r="H83"/>
  <c r="O64"/>
  <c r="P17"/>
  <c r="Q76"/>
  <c r="P46"/>
  <c r="J95"/>
  <c r="H58"/>
  <c r="I75"/>
  <c r="N57"/>
  <c r="K77"/>
  <c r="Q24"/>
  <c r="P21"/>
  <c r="I39"/>
  <c r="P37"/>
  <c r="G20"/>
  <c r="I96"/>
  <c r="J26"/>
  <c r="L57"/>
  <c r="Q49"/>
  <c r="K75"/>
  <c r="I12"/>
  <c r="O20"/>
  <c r="Q68"/>
  <c r="O37"/>
  <c r="P92"/>
  <c r="Q20"/>
  <c r="G66"/>
  <c r="I50"/>
  <c r="Q85"/>
  <c r="B34"/>
  <c r="O14"/>
  <c r="H3"/>
  <c r="G78"/>
  <c r="Q54"/>
  <c r="O9"/>
  <c r="J17"/>
  <c r="N64"/>
  <c r="G8"/>
  <c r="H41"/>
  <c r="L6"/>
  <c r="H5"/>
  <c r="H25"/>
  <c r="J38"/>
  <c r="Q89"/>
  <c r="Q73"/>
  <c r="Q7"/>
  <c r="H82"/>
  <c r="O66"/>
  <c r="N7"/>
  <c r="N69"/>
  <c r="I48"/>
  <c r="G35"/>
  <c r="K54"/>
  <c r="P7"/>
  <c r="I42"/>
  <c r="Q36"/>
  <c r="K7"/>
  <c r="N78"/>
  <c r="I52"/>
  <c r="I46"/>
  <c r="B81"/>
  <c r="F1"/>
  <c r="I38"/>
  <c r="K33"/>
  <c r="O46"/>
  <c r="O11"/>
  <c r="L55"/>
  <c r="J8"/>
  <c r="B64"/>
  <c r="I3"/>
  <c r="G36"/>
  <c r="B71"/>
  <c r="O47"/>
  <c r="P97"/>
  <c r="L97"/>
  <c r="Q42"/>
  <c r="N8"/>
  <c r="L80"/>
  <c r="I74"/>
  <c r="G80"/>
  <c r="N84"/>
  <c r="P84"/>
  <c r="J56"/>
  <c r="O75"/>
  <c r="I30"/>
  <c r="B14"/>
  <c r="B30"/>
  <c r="H80"/>
  <c r="B55"/>
  <c r="J51"/>
  <c r="O45"/>
  <c r="J69"/>
  <c r="L11"/>
  <c r="O49"/>
  <c r="K20"/>
  <c r="I13"/>
  <c r="H96"/>
  <c r="P53"/>
  <c r="O31"/>
  <c r="B21"/>
  <c r="P43"/>
  <c r="H55"/>
  <c r="K30"/>
  <c r="Q23"/>
  <c r="G92"/>
  <c r="L29"/>
  <c r="P75"/>
  <c r="O92"/>
  <c r="K18"/>
  <c r="Q70"/>
  <c r="H32"/>
  <c r="N10"/>
  <c r="L22"/>
  <c r="P26"/>
  <c r="I86"/>
  <c r="N41"/>
  <c r="I83"/>
  <c r="G26"/>
  <c r="I20"/>
  <c r="I84"/>
  <c r="G10"/>
  <c r="J71"/>
  <c r="N37"/>
  <c r="N70"/>
  <c r="P16"/>
  <c r="H73"/>
  <c r="H60"/>
  <c r="O25"/>
  <c r="G29"/>
  <c r="K95"/>
  <c r="N18"/>
  <c r="P30"/>
  <c r="N95"/>
  <c r="Q34"/>
  <c r="I59"/>
  <c r="O89"/>
  <c r="N98"/>
  <c r="I23"/>
  <c r="I45"/>
  <c r="J16"/>
  <c r="I35"/>
  <c r="O13"/>
  <c r="P33"/>
  <c r="G83"/>
  <c r="H28"/>
  <c r="Q95"/>
  <c r="O19"/>
  <c r="B22"/>
  <c r="P91"/>
  <c r="P49"/>
  <c r="N92"/>
  <c r="J91"/>
  <c r="O81"/>
  <c r="O4"/>
  <c r="K92"/>
  <c r="N5"/>
  <c r="K13"/>
  <c r="L63"/>
  <c r="J32"/>
  <c r="L93"/>
  <c r="B16"/>
  <c r="Q63"/>
  <c r="Q10"/>
  <c r="G56"/>
  <c r="I65"/>
  <c r="J40"/>
  <c r="G52"/>
  <c r="I68"/>
  <c r="G88"/>
  <c r="I33"/>
  <c r="K55"/>
  <c r="K5"/>
  <c r="H61"/>
  <c r="L85"/>
  <c r="N74"/>
  <c r="G39"/>
  <c r="B20"/>
  <c r="N75"/>
  <c r="H92"/>
  <c r="G2"/>
  <c r="N29"/>
  <c r="Q35"/>
  <c r="J50"/>
  <c r="P77"/>
  <c r="G73"/>
  <c r="I82"/>
  <c r="B10"/>
  <c r="G38"/>
  <c r="O65"/>
  <c r="P90"/>
  <c r="I43"/>
  <c r="J3"/>
  <c r="O55"/>
  <c r="G17"/>
  <c r="I62"/>
  <c r="G90"/>
  <c r="J67"/>
  <c r="L9"/>
  <c r="Q29"/>
  <c r="J42"/>
  <c r="G5"/>
  <c r="P31"/>
  <c r="O83"/>
  <c r="L41"/>
  <c r="O54"/>
  <c r="K51"/>
  <c r="J87"/>
  <c r="O91"/>
  <c r="B4"/>
  <c r="Q90"/>
  <c r="K21"/>
  <c r="G16"/>
  <c r="J98"/>
  <c r="K69"/>
  <c r="G79"/>
  <c r="P62"/>
  <c r="I14"/>
  <c r="H46"/>
  <c r="G86"/>
  <c r="J44"/>
  <c r="K66"/>
  <c r="B57"/>
  <c r="N88"/>
  <c r="I81"/>
  <c r="L96"/>
  <c r="K85"/>
  <c r="G72"/>
  <c r="I15"/>
  <c r="I17"/>
  <c r="H45"/>
  <c r="Q91"/>
  <c r="P56"/>
  <c r="N21"/>
  <c r="I70"/>
  <c r="K88"/>
  <c r="H24"/>
  <c r="B96"/>
  <c r="O72"/>
  <c r="H94"/>
  <c r="B89"/>
  <c r="O5"/>
  <c r="H75"/>
  <c r="G55"/>
  <c r="H74"/>
  <c r="O78"/>
  <c r="H20"/>
  <c r="H21"/>
  <c r="P25"/>
  <c r="O69"/>
  <c r="O60"/>
  <c r="N56"/>
  <c r="O16"/>
  <c r="G81"/>
  <c r="B61"/>
  <c r="I56"/>
  <c r="O26"/>
  <c r="L30"/>
  <c r="P82"/>
  <c r="O24"/>
  <c r="J85"/>
  <c r="Q77"/>
  <c r="O48"/>
  <c r="O97"/>
  <c r="I25"/>
  <c r="L59"/>
  <c r="H31"/>
  <c r="L67"/>
  <c r="O35"/>
  <c r="J84"/>
  <c r="B40"/>
  <c r="K25"/>
  <c r="O73"/>
  <c r="N52"/>
  <c r="L92"/>
  <c r="Q92"/>
  <c r="K35"/>
  <c r="G57"/>
  <c r="H70"/>
  <c r="P66"/>
  <c r="O61"/>
  <c r="P34"/>
  <c r="J61"/>
  <c r="P44"/>
  <c r="G27"/>
  <c r="K19"/>
  <c r="I32"/>
  <c r="B88"/>
  <c r="K53"/>
  <c r="H42"/>
  <c r="N59"/>
  <c r="G74"/>
  <c r="B62"/>
  <c r="B31"/>
  <c r="H63"/>
  <c r="J15"/>
  <c r="L34"/>
  <c r="K76"/>
  <c r="N49"/>
  <c r="H86"/>
  <c r="P32"/>
  <c r="Q60"/>
  <c r="G9"/>
  <c r="K63"/>
  <c r="N23"/>
  <c r="N67"/>
  <c r="J66"/>
  <c r="L50"/>
  <c r="H18"/>
  <c r="G41"/>
  <c r="O53"/>
  <c r="K10"/>
  <c r="H53"/>
  <c r="H40"/>
  <c r="H11"/>
  <c r="K86"/>
  <c r="Q48"/>
  <c r="K39"/>
  <c r="L78"/>
  <c r="P50"/>
  <c r="B78"/>
  <c r="H59"/>
  <c r="H56"/>
  <c r="B38"/>
  <c r="B42"/>
  <c r="P40"/>
  <c r="P55"/>
  <c r="P29"/>
  <c r="N30"/>
  <c r="B80"/>
  <c r="N36"/>
  <c r="Q52"/>
  <c r="G50"/>
  <c r="I54"/>
  <c r="B8"/>
  <c r="L75"/>
  <c r="G87"/>
  <c r="B83"/>
  <c r="H23"/>
  <c r="N12"/>
  <c r="K52"/>
  <c r="K96"/>
  <c r="P69"/>
  <c r="L49"/>
  <c r="J14"/>
  <c r="P85"/>
  <c r="Q74"/>
  <c r="L20"/>
  <c r="H57"/>
  <c r="N31"/>
  <c r="P81"/>
  <c r="H12"/>
  <c r="Q46"/>
  <c r="N28"/>
  <c r="J45"/>
  <c r="G94"/>
  <c r="K48"/>
  <c r="L87"/>
  <c r="P8"/>
  <c r="K41"/>
  <c r="N94"/>
  <c r="I89"/>
  <c r="O42"/>
  <c r="O88"/>
  <c r="G15"/>
  <c r="O33"/>
  <c r="G25"/>
  <c r="B50"/>
  <c r="P59"/>
  <c r="P47"/>
  <c r="O98"/>
  <c r="B87"/>
  <c r="L23"/>
  <c r="Q15"/>
  <c r="N19"/>
  <c r="Q27"/>
  <c r="Q16"/>
  <c r="K44"/>
  <c r="J48"/>
  <c r="Q96"/>
  <c r="L90"/>
  <c r="B43"/>
  <c r="L17"/>
  <c r="H78"/>
  <c r="J65"/>
  <c r="G14"/>
  <c r="J28"/>
  <c r="H26"/>
  <c r="J62"/>
  <c r="O43"/>
  <c r="N96"/>
  <c r="I10"/>
  <c r="K90"/>
  <c r="J49"/>
  <c r="I69"/>
  <c r="Q21"/>
  <c r="N79"/>
  <c r="P38"/>
  <c r="N13"/>
  <c r="B68"/>
  <c r="Q30"/>
  <c r="L61"/>
  <c r="Q55"/>
  <c r="L36"/>
  <c r="H81"/>
  <c r="N55"/>
  <c r="L47"/>
  <c r="J47"/>
  <c r="K68"/>
  <c r="Q38"/>
  <c r="H68"/>
  <c r="K15"/>
  <c r="I28"/>
  <c r="K29"/>
  <c r="I91"/>
  <c r="B93"/>
  <c r="L7"/>
  <c r="G21"/>
  <c r="O7"/>
  <c r="J10"/>
  <c r="P19"/>
  <c r="P35"/>
  <c r="H69"/>
  <c r="I4"/>
  <c r="I90"/>
  <c r="B53"/>
  <c r="N47"/>
  <c r="K24"/>
  <c r="N76"/>
  <c r="O62"/>
  <c r="L28"/>
  <c r="H6"/>
  <c r="I92"/>
  <c r="H84"/>
  <c r="O34"/>
  <c r="K40"/>
  <c r="G64"/>
  <c r="K81"/>
  <c r="J77"/>
  <c r="H43"/>
  <c r="N85"/>
  <c r="H65"/>
  <c r="I9"/>
  <c r="G18"/>
  <c r="L40"/>
  <c r="H29"/>
  <c r="N40"/>
  <c r="J25"/>
  <c r="N26"/>
  <c r="J22"/>
  <c r="P48"/>
  <c r="H37"/>
  <c r="P18"/>
  <c r="K93"/>
  <c r="K79"/>
  <c r="P51"/>
  <c r="N77"/>
  <c r="G44"/>
  <c r="P11"/>
  <c r="Q80"/>
  <c r="L15"/>
  <c r="O3"/>
  <c r="I77"/>
  <c r="Q13"/>
  <c r="I18"/>
  <c r="K62"/>
  <c r="N73"/>
  <c r="H2"/>
  <c r="L12"/>
  <c r="B92"/>
  <c r="L72"/>
  <c r="P41"/>
  <c r="J78"/>
  <c r="N9"/>
  <c r="L33"/>
  <c r="Q59"/>
  <c r="I98"/>
  <c r="L27"/>
  <c r="P96"/>
  <c r="N90"/>
  <c r="Q5"/>
  <c r="J52"/>
  <c r="G37"/>
  <c r="D1"/>
  <c r="P27"/>
  <c r="G49"/>
  <c r="G43"/>
  <c r="J6"/>
  <c r="K16"/>
  <c r="K70"/>
  <c r="I61"/>
  <c r="N93"/>
  <c r="P93"/>
  <c r="B75"/>
  <c r="J76"/>
  <c r="B23"/>
  <c r="L73"/>
  <c r="N17"/>
  <c r="C1"/>
  <c r="O6"/>
  <c r="I8"/>
  <c r="G51"/>
  <c r="H44"/>
  <c r="L31"/>
  <c r="L56"/>
  <c r="J79"/>
  <c r="O70"/>
  <c r="I58"/>
  <c r="H71"/>
  <c r="N91"/>
  <c r="O29"/>
  <c r="N71"/>
  <c r="I71"/>
  <c r="Q32"/>
  <c r="G77"/>
  <c r="L65"/>
  <c r="N58"/>
  <c r="H38"/>
  <c r="J54"/>
  <c r="N4"/>
  <c r="P80"/>
  <c r="Q83"/>
  <c r="Q67"/>
  <c r="Q84"/>
  <c r="I37"/>
  <c r="J41"/>
  <c r="N6"/>
  <c r="N80"/>
  <c r="B11"/>
  <c r="B45"/>
  <c r="L76"/>
  <c r="K80"/>
  <c r="G63"/>
  <c r="G69"/>
  <c r="J97"/>
  <c r="G34"/>
  <c r="K91"/>
  <c r="I95"/>
  <c r="G84"/>
  <c r="I97"/>
  <c r="G40"/>
  <c r="J90"/>
  <c r="N20"/>
  <c r="O51"/>
  <c r="J35"/>
  <c r="P23"/>
  <c r="K74"/>
  <c r="L16"/>
  <c r="K67"/>
  <c r="K50"/>
  <c r="Q14"/>
  <c r="O15"/>
  <c r="B85"/>
  <c r="P13"/>
  <c r="J72"/>
  <c r="K57"/>
  <c r="K9"/>
  <c r="H34"/>
  <c r="L54"/>
  <c r="O87"/>
  <c r="J5"/>
  <c r="Q75"/>
  <c r="I40"/>
  <c r="B60"/>
  <c r="H10"/>
  <c r="J20"/>
  <c r="O93"/>
  <c r="J4"/>
  <c r="K59"/>
  <c r="J36"/>
  <c r="K97"/>
  <c r="L35"/>
  <c r="P74"/>
  <c r="Q81"/>
  <c r="H51"/>
  <c r="N25"/>
  <c r="B67"/>
  <c r="K94"/>
  <c r="O23"/>
  <c r="I55"/>
  <c r="B29"/>
  <c r="H35"/>
  <c r="H13"/>
  <c r="I36"/>
  <c r="K84"/>
  <c r="N34"/>
  <c r="G48"/>
  <c r="K46"/>
  <c r="P67"/>
  <c r="G30"/>
  <c r="H95"/>
  <c r="H27"/>
  <c r="B35"/>
  <c r="L53"/>
  <c r="J29"/>
  <c r="N66"/>
  <c r="P95"/>
  <c r="Q6"/>
  <c r="G61"/>
  <c r="B41"/>
  <c r="L69"/>
  <c r="O68"/>
  <c r="I29"/>
  <c r="O32"/>
  <c r="K42"/>
  <c r="I6"/>
  <c r="G22"/>
  <c r="P24"/>
  <c r="N16"/>
  <c r="K3"/>
  <c r="J75"/>
  <c r="H77"/>
  <c r="L26"/>
  <c r="I63"/>
  <c r="L77"/>
  <c r="I19"/>
  <c r="N82"/>
  <c r="B18"/>
  <c r="G98"/>
  <c r="J18"/>
  <c r="N42"/>
  <c r="K43"/>
  <c r="O27"/>
  <c r="I93"/>
  <c r="O17"/>
  <c r="G75"/>
  <c r="L37"/>
  <c r="O74"/>
  <c r="J94"/>
  <c r="G3"/>
  <c r="J70"/>
  <c r="N48"/>
  <c r="H97"/>
  <c r="Q93"/>
  <c r="L43"/>
  <c r="N32"/>
  <c r="Q8"/>
  <c r="Q57"/>
  <c r="Q12"/>
  <c r="G67"/>
  <c r="O8"/>
  <c r="N24"/>
  <c r="N53"/>
  <c r="H62"/>
  <c r="I11"/>
  <c r="N27"/>
  <c r="L86"/>
  <c r="I34"/>
  <c r="K28"/>
  <c r="P10"/>
  <c r="O12"/>
  <c r="Q72"/>
  <c r="N86"/>
  <c r="K32"/>
  <c r="I78"/>
  <c r="G12"/>
  <c r="B58"/>
  <c r="G68"/>
  <c r="K26"/>
  <c r="Q22"/>
  <c r="O40"/>
  <c r="L48"/>
  <c r="N97"/>
  <c r="O18"/>
  <c r="J43"/>
  <c r="B90"/>
  <c r="Q45"/>
  <c r="K73"/>
  <c r="G58"/>
  <c r="L66"/>
  <c r="L19"/>
  <c r="L64"/>
  <c r="Q40"/>
  <c r="H90"/>
  <c r="K37"/>
  <c r="Q18"/>
  <c r="J59"/>
  <c r="N51"/>
  <c r="L13"/>
  <c r="L3"/>
  <c r="H52"/>
  <c r="K82"/>
  <c r="N72"/>
  <c r="B65"/>
  <c r="P15"/>
  <c r="B79"/>
  <c r="Q44"/>
  <c r="B12"/>
  <c r="G4"/>
  <c r="O77"/>
  <c r="N50"/>
  <c r="H15"/>
  <c r="O86"/>
  <c r="J88"/>
  <c r="P54"/>
  <c r="N81"/>
  <c r="O28"/>
  <c r="P78"/>
  <c r="K78"/>
  <c r="J34"/>
  <c r="G31"/>
  <c r="Q39"/>
  <c r="I57"/>
  <c r="O39"/>
  <c r="I27"/>
  <c r="O56"/>
  <c r="J37"/>
  <c r="L51"/>
  <c r="Q4"/>
  <c r="I16"/>
  <c r="Q9"/>
  <c r="G24"/>
  <c r="O57"/>
  <c r="G19"/>
  <c r="I41"/>
  <c r="Q28"/>
  <c r="L94"/>
  <c r="B37"/>
  <c r="J73"/>
  <c r="P86"/>
  <c r="J53"/>
  <c r="J39"/>
  <c r="L89"/>
  <c r="P60"/>
  <c r="H19"/>
  <c r="G71"/>
  <c r="B48"/>
  <c r="O52"/>
  <c r="K45"/>
  <c r="J58"/>
  <c r="B33"/>
  <c r="I80"/>
  <c r="I66"/>
  <c r="I31"/>
  <c r="B74"/>
  <c r="G85"/>
  <c r="P83"/>
  <c r="G89"/>
  <c r="L38"/>
  <c r="I67"/>
  <c r="O44"/>
  <c r="I79"/>
  <c r="J81"/>
  <c r="K58"/>
  <c r="J92"/>
  <c r="Q51"/>
  <c r="Q62"/>
  <c r="B98"/>
  <c r="J9"/>
  <c r="Q64"/>
  <c r="B6"/>
  <c r="J33"/>
  <c r="O82"/>
  <c r="H98"/>
  <c r="P87"/>
  <c r="G23"/>
  <c r="P58"/>
  <c r="K34"/>
  <c r="B44"/>
  <c r="Q56"/>
  <c r="H85"/>
  <c r="J11"/>
  <c r="H50"/>
  <c r="K23"/>
  <c r="P76"/>
  <c r="L5"/>
  <c r="B82"/>
  <c r="N89"/>
  <c r="O10"/>
  <c r="K56"/>
  <c r="H88"/>
  <c r="O94"/>
  <c r="P5"/>
  <c r="H89"/>
  <c r="H79"/>
  <c r="H48"/>
  <c r="Q31"/>
  <c r="H17"/>
  <c r="Q97"/>
  <c r="L4"/>
  <c r="G32"/>
  <c r="K11"/>
  <c r="G70"/>
  <c r="Q87"/>
  <c r="O36"/>
  <c r="K61"/>
  <c r="J80"/>
  <c r="J82"/>
  <c r="K47"/>
  <c r="N39"/>
  <c r="B3"/>
  <c r="L79"/>
  <c r="Q78"/>
  <c r="L70"/>
  <c r="H87"/>
  <c r="K22"/>
  <c r="K49"/>
  <c r="J27"/>
  <c r="Q19"/>
  <c r="B77"/>
  <c r="Q3"/>
  <c r="P12"/>
  <c r="L24"/>
  <c r="L84"/>
  <c r="Q58"/>
  <c r="H30"/>
  <c r="K87"/>
  <c r="Q98"/>
  <c r="B97"/>
  <c r="B5"/>
  <c r="J93"/>
  <c r="Q41"/>
  <c r="N83"/>
  <c r="L81"/>
  <c r="K36"/>
  <c r="H16"/>
  <c r="N63"/>
  <c r="N22"/>
  <c r="K17"/>
  <c r="I53"/>
  <c r="K4"/>
  <c r="L39"/>
  <c r="B24"/>
  <c r="K65"/>
  <c r="N11"/>
  <c r="P98"/>
  <c r="J12"/>
  <c r="B39"/>
  <c r="N45"/>
  <c r="H76"/>
  <c r="B47"/>
  <c r="N87"/>
  <c r="B15"/>
  <c r="J89"/>
  <c r="P22"/>
  <c r="G13"/>
  <c r="K72"/>
  <c r="Q50"/>
  <c r="G62"/>
  <c r="I87"/>
  <c r="G96"/>
  <c r="O95"/>
  <c r="G7"/>
  <c r="P64"/>
  <c r="G46"/>
  <c r="M87" l="1"/>
  <c r="F15"/>
  <c r="D15"/>
  <c r="C15"/>
  <c r="E15"/>
  <c r="R87"/>
  <c r="E47"/>
  <c r="D47"/>
  <c r="F47"/>
  <c r="C47"/>
  <c r="R45"/>
  <c r="E39"/>
  <c r="C39"/>
  <c r="F39"/>
  <c r="D39"/>
  <c r="R11"/>
  <c r="C24"/>
  <c r="D24"/>
  <c r="F24"/>
  <c r="E24"/>
  <c r="M53"/>
  <c r="R22"/>
  <c r="R63"/>
  <c r="R83"/>
  <c r="F5"/>
  <c r="E5"/>
  <c r="C5"/>
  <c r="D5"/>
  <c r="E97"/>
  <c r="C97"/>
  <c r="D97"/>
  <c r="F97"/>
  <c r="Q99"/>
  <c r="D77"/>
  <c r="F77"/>
  <c r="E77"/>
  <c r="C77"/>
  <c r="D3"/>
  <c r="B99"/>
  <c r="E3"/>
  <c r="C3"/>
  <c r="F3"/>
  <c r="R39"/>
  <c r="R89"/>
  <c r="F82"/>
  <c r="E82"/>
  <c r="D82"/>
  <c r="C82"/>
  <c r="D44"/>
  <c r="C44"/>
  <c r="E44"/>
  <c r="F44"/>
  <c r="D6"/>
  <c r="F6"/>
  <c r="C6"/>
  <c r="E6"/>
  <c r="D98"/>
  <c r="C98"/>
  <c r="E98"/>
  <c r="F98"/>
  <c r="M79"/>
  <c r="M67"/>
  <c r="D74"/>
  <c r="E74"/>
  <c r="C74"/>
  <c r="F74"/>
  <c r="M31"/>
  <c r="M66"/>
  <c r="M80"/>
  <c r="C33"/>
  <c r="F33"/>
  <c r="E33"/>
  <c r="D33"/>
  <c r="E48"/>
  <c r="D48"/>
  <c r="F48"/>
  <c r="C48"/>
  <c r="D37"/>
  <c r="C37"/>
  <c r="E37"/>
  <c r="F37"/>
  <c r="M41"/>
  <c r="M16"/>
  <c r="M27"/>
  <c r="M57"/>
  <c r="R81"/>
  <c r="R50"/>
  <c r="F12"/>
  <c r="C12"/>
  <c r="D12"/>
  <c r="E12"/>
  <c r="F79"/>
  <c r="E79"/>
  <c r="C79"/>
  <c r="D79"/>
  <c r="F65"/>
  <c r="C65"/>
  <c r="E65"/>
  <c r="D65"/>
  <c r="R72"/>
  <c r="L99"/>
  <c r="R51"/>
  <c r="C90"/>
  <c r="F90"/>
  <c r="E90"/>
  <c r="D90"/>
  <c r="R97"/>
  <c r="E58"/>
  <c r="F58"/>
  <c r="C58"/>
  <c r="D58"/>
  <c r="M78"/>
  <c r="R86"/>
  <c r="M34"/>
  <c r="R27"/>
  <c r="M11"/>
  <c r="R53"/>
  <c r="R24"/>
  <c r="R32"/>
  <c r="R48"/>
  <c r="G99"/>
  <c r="M93"/>
  <c r="R42"/>
  <c r="F18"/>
  <c r="E18"/>
  <c r="C18"/>
  <c r="D18"/>
  <c r="R82"/>
  <c r="M19"/>
  <c r="M63"/>
  <c r="K99"/>
  <c r="R16"/>
  <c r="M6"/>
  <c r="M29"/>
  <c r="E41"/>
  <c r="D41"/>
  <c r="C41"/>
  <c r="F41"/>
  <c r="R66"/>
  <c r="F35"/>
  <c r="E35"/>
  <c r="C35"/>
  <c r="D35"/>
  <c r="R34"/>
  <c r="M36"/>
  <c r="E29"/>
  <c r="F29"/>
  <c r="C29"/>
  <c r="D29"/>
  <c r="M55"/>
  <c r="D67"/>
  <c r="E67"/>
  <c r="F67"/>
  <c r="C67"/>
  <c r="R25"/>
  <c r="F60"/>
  <c r="D60"/>
  <c r="C60"/>
  <c r="E60"/>
  <c r="M40"/>
  <c r="C85"/>
  <c r="D85"/>
  <c r="F85"/>
  <c r="E85"/>
  <c r="R20"/>
  <c r="M97"/>
  <c r="M95"/>
  <c r="C45"/>
  <c r="D45"/>
  <c r="E45"/>
  <c r="F45"/>
  <c r="D11"/>
  <c r="E11"/>
  <c r="F11"/>
  <c r="C11"/>
  <c r="R80"/>
  <c r="R6"/>
  <c r="M37"/>
  <c r="R4"/>
  <c r="R58"/>
  <c r="M71"/>
  <c r="R71"/>
  <c r="R91"/>
  <c r="M58"/>
  <c r="M8"/>
  <c r="R17"/>
  <c r="F23"/>
  <c r="D23"/>
  <c r="E23"/>
  <c r="C23"/>
  <c r="C75"/>
  <c r="D75"/>
  <c r="F75"/>
  <c r="E75"/>
  <c r="R93"/>
  <c r="M61"/>
  <c r="R90"/>
  <c r="M98"/>
  <c r="R9"/>
  <c r="F92"/>
  <c r="D92"/>
  <c r="E92"/>
  <c r="C92"/>
  <c r="R73"/>
  <c r="M18"/>
  <c r="M77"/>
  <c r="O99"/>
  <c r="R77"/>
  <c r="R26"/>
  <c r="R40"/>
  <c r="M9"/>
  <c r="R85"/>
  <c r="M92"/>
  <c r="R76"/>
  <c r="R47"/>
  <c r="F53"/>
  <c r="E53"/>
  <c r="C53"/>
  <c r="D53"/>
  <c r="M90"/>
  <c r="M4"/>
  <c r="E93"/>
  <c r="F93"/>
  <c r="D93"/>
  <c r="C93"/>
  <c r="M91"/>
  <c r="M28"/>
  <c r="R55"/>
  <c r="F68"/>
  <c r="D68"/>
  <c r="C68"/>
  <c r="E68"/>
  <c r="R13"/>
  <c r="R79"/>
  <c r="M69"/>
  <c r="M10"/>
  <c r="R96"/>
  <c r="E43"/>
  <c r="C43"/>
  <c r="F43"/>
  <c r="D43"/>
  <c r="R19"/>
  <c r="C87"/>
  <c r="F87"/>
  <c r="E87"/>
  <c r="D87"/>
  <c r="F50"/>
  <c r="C50"/>
  <c r="D50"/>
  <c r="E50"/>
  <c r="M89"/>
  <c r="R94"/>
  <c r="R28"/>
  <c r="R31"/>
  <c r="R12"/>
  <c r="F83"/>
  <c r="D83"/>
  <c r="C83"/>
  <c r="E83"/>
  <c r="E8"/>
  <c r="C8"/>
  <c r="D8"/>
  <c r="F8"/>
  <c r="M54"/>
  <c r="R36"/>
  <c r="F80"/>
  <c r="C80"/>
  <c r="E80"/>
  <c r="D80"/>
  <c r="R30"/>
  <c r="F42"/>
  <c r="C42"/>
  <c r="E42"/>
  <c r="D42"/>
  <c r="E38"/>
  <c r="D38"/>
  <c r="F38"/>
  <c r="C38"/>
  <c r="F78"/>
  <c r="E78"/>
  <c r="D78"/>
  <c r="C78"/>
  <c r="R67"/>
  <c r="R23"/>
  <c r="R49"/>
  <c r="F31"/>
  <c r="D31"/>
  <c r="C31"/>
  <c r="E31"/>
  <c r="C62"/>
  <c r="E62"/>
  <c r="D62"/>
  <c r="F62"/>
  <c r="R59"/>
  <c r="D88"/>
  <c r="C88"/>
  <c r="E88"/>
  <c r="F88"/>
  <c r="M32"/>
  <c r="R52"/>
  <c r="C40"/>
  <c r="E40"/>
  <c r="F40"/>
  <c r="D40"/>
  <c r="M25"/>
  <c r="M56"/>
  <c r="E61"/>
  <c r="C61"/>
  <c r="D61"/>
  <c r="F61"/>
  <c r="R56"/>
  <c r="C89"/>
  <c r="F89"/>
  <c r="D89"/>
  <c r="E89"/>
  <c r="C96"/>
  <c r="D96"/>
  <c r="F96"/>
  <c r="E96"/>
  <c r="M70"/>
  <c r="R21"/>
  <c r="M17"/>
  <c r="M15"/>
  <c r="M81"/>
  <c r="R88"/>
  <c r="C57"/>
  <c r="D57"/>
  <c r="E57"/>
  <c r="F57"/>
  <c r="M14"/>
  <c r="D4"/>
  <c r="F4"/>
  <c r="E4"/>
  <c r="C4"/>
  <c r="M62"/>
  <c r="J99"/>
  <c r="M43"/>
  <c r="D10"/>
  <c r="F10"/>
  <c r="E10"/>
  <c r="C10"/>
  <c r="M82"/>
  <c r="R29"/>
  <c r="R75"/>
  <c r="C20"/>
  <c r="D20"/>
  <c r="E20"/>
  <c r="F20"/>
  <c r="R74"/>
  <c r="M33"/>
  <c r="M68"/>
  <c r="M65"/>
  <c r="E16"/>
  <c r="C16"/>
  <c r="D16"/>
  <c r="F16"/>
  <c r="R5"/>
  <c r="R92"/>
  <c r="F22"/>
  <c r="C22"/>
  <c r="D22"/>
  <c r="E22"/>
  <c r="M35"/>
  <c r="M45"/>
  <c r="M23"/>
  <c r="R98"/>
  <c r="M59"/>
  <c r="R95"/>
  <c r="R18"/>
  <c r="R70"/>
  <c r="R37"/>
  <c r="M84"/>
  <c r="M20"/>
  <c r="M83"/>
  <c r="R41"/>
  <c r="M86"/>
  <c r="R10"/>
  <c r="C21"/>
  <c r="E21"/>
  <c r="D21"/>
  <c r="F21"/>
  <c r="M13"/>
  <c r="C55"/>
  <c r="E55"/>
  <c r="F55"/>
  <c r="D55"/>
  <c r="E30"/>
  <c r="C30"/>
  <c r="D30"/>
  <c r="F30"/>
  <c r="D14"/>
  <c r="E14"/>
  <c r="C14"/>
  <c r="F14"/>
  <c r="M30"/>
  <c r="R84"/>
  <c r="M74"/>
  <c r="R8"/>
  <c r="D71"/>
  <c r="E71"/>
  <c r="C71"/>
  <c r="F71"/>
  <c r="I99"/>
  <c r="M3"/>
  <c r="F64"/>
  <c r="E64"/>
  <c r="D64"/>
  <c r="C64"/>
  <c r="M38"/>
  <c r="E81"/>
  <c r="D81"/>
  <c r="C81"/>
  <c r="F81"/>
  <c r="M46"/>
  <c r="M52"/>
  <c r="R78"/>
  <c r="M42"/>
  <c r="M48"/>
  <c r="R69"/>
  <c r="R7"/>
  <c r="R64"/>
  <c r="H99"/>
  <c r="D34"/>
  <c r="E34"/>
  <c r="F34"/>
  <c r="C34"/>
  <c r="M50"/>
  <c r="M12"/>
  <c r="M96"/>
  <c r="M39"/>
  <c r="R57"/>
  <c r="M75"/>
  <c r="M60"/>
  <c r="C59"/>
  <c r="E59"/>
  <c r="F59"/>
  <c r="D59"/>
  <c r="M21"/>
  <c r="M72"/>
  <c r="R14"/>
  <c r="C73"/>
  <c r="E73"/>
  <c r="D73"/>
  <c r="F73"/>
  <c r="P99"/>
  <c r="M51"/>
  <c r="M94"/>
  <c r="E70"/>
  <c r="C70"/>
  <c r="D70"/>
  <c r="F70"/>
  <c r="D49"/>
  <c r="C49"/>
  <c r="F49"/>
  <c r="E49"/>
  <c r="R54"/>
  <c r="D7"/>
  <c r="E7"/>
  <c r="F7"/>
  <c r="C7"/>
  <c r="R61"/>
  <c r="R33"/>
  <c r="E63"/>
  <c r="F63"/>
  <c r="C63"/>
  <c r="D63"/>
  <c r="E54"/>
  <c r="C54"/>
  <c r="D54"/>
  <c r="F54"/>
  <c r="R44"/>
  <c r="E94"/>
  <c r="D94"/>
  <c r="C94"/>
  <c r="F94"/>
  <c r="M22"/>
  <c r="D26"/>
  <c r="F26"/>
  <c r="E26"/>
  <c r="C26"/>
  <c r="M85"/>
  <c r="F17"/>
  <c r="C17"/>
  <c r="D17"/>
  <c r="E17"/>
  <c r="C32"/>
  <c r="D32"/>
  <c r="F32"/>
  <c r="E32"/>
  <c r="M64"/>
  <c r="M7"/>
  <c r="M76"/>
  <c r="R15"/>
  <c r="R43"/>
  <c r="R62"/>
  <c r="E46"/>
  <c r="C46"/>
  <c r="D46"/>
  <c r="F46"/>
  <c r="F25"/>
  <c r="C25"/>
  <c r="D25"/>
  <c r="E25"/>
  <c r="R35"/>
  <c r="F76"/>
  <c r="C76"/>
  <c r="D76"/>
  <c r="E76"/>
  <c r="D27"/>
  <c r="C27"/>
  <c r="E27"/>
  <c r="F27"/>
  <c r="D28"/>
  <c r="E28"/>
  <c r="F28"/>
  <c r="C28"/>
  <c r="M47"/>
  <c r="M5"/>
  <c r="R65"/>
  <c r="M88"/>
  <c r="D51"/>
  <c r="F51"/>
  <c r="E51"/>
  <c r="C51"/>
  <c r="R60"/>
  <c r="C52"/>
  <c r="F52"/>
  <c r="D52"/>
  <c r="E52"/>
  <c r="M73"/>
  <c r="D86"/>
  <c r="C86"/>
  <c r="E86"/>
  <c r="F86"/>
  <c r="D66"/>
  <c r="C66"/>
  <c r="E66"/>
  <c r="F66"/>
  <c r="R38"/>
  <c r="R68"/>
  <c r="F36"/>
  <c r="E36"/>
  <c r="C36"/>
  <c r="D36"/>
  <c r="E84"/>
  <c r="F84"/>
  <c r="D84"/>
  <c r="C84"/>
  <c r="C69"/>
  <c r="D69"/>
  <c r="E69"/>
  <c r="F69"/>
  <c r="D13"/>
  <c r="F13"/>
  <c r="C13"/>
  <c r="E13"/>
  <c r="N99"/>
  <c r="R3"/>
  <c r="C19"/>
  <c r="D19"/>
  <c r="E19"/>
  <c r="F19"/>
  <c r="F95"/>
  <c r="D95"/>
  <c r="C95"/>
  <c r="E95"/>
  <c r="C72"/>
  <c r="F72"/>
  <c r="E72"/>
  <c r="D72"/>
  <c r="M49"/>
  <c r="M26"/>
  <c r="M24"/>
  <c r="E9"/>
  <c r="D9"/>
  <c r="C9"/>
  <c r="F9"/>
  <c r="C56"/>
  <c r="D56"/>
  <c r="F56"/>
  <c r="E56"/>
  <c r="M44"/>
  <c r="E91"/>
  <c r="F91"/>
  <c r="D91"/>
  <c r="C91"/>
  <c r="R46"/>
  <c r="T16" i="73"/>
  <c r="R17"/>
  <c r="D17" i="29" s="1"/>
  <c r="Q17" i="73"/>
  <c r="D17" i="26" s="1"/>
  <c r="S17" i="73"/>
  <c r="D17" i="28" s="1"/>
  <c r="P17" i="73"/>
  <c r="D17" i="24" s="1"/>
  <c r="K15" i="65"/>
  <c r="F15"/>
  <c r="F99" i="78" l="1"/>
  <c r="R99"/>
  <c r="D99"/>
  <c r="E99"/>
  <c r="C99"/>
  <c r="M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DI62" s="1"/>
  <c r="E62" i="40" s="1"/>
  <c r="AY70" i="54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AY82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33" i="54" l="1"/>
  <c r="DD18"/>
  <c r="CW16"/>
  <c r="CP44"/>
  <c r="CP42"/>
  <c r="CI22"/>
  <c r="CI1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L94" i="29" s="1"/>
  <c r="S93" i="38"/>
  <c r="S92"/>
  <c r="L92" i="29" s="1"/>
  <c r="S91" i="38"/>
  <c r="S90"/>
  <c r="L90" i="29" s="1"/>
  <c r="S89" i="38"/>
  <c r="S88"/>
  <c r="L88" i="29" s="1"/>
  <c r="S87" i="38"/>
  <c r="S86"/>
  <c r="S85"/>
  <c r="S84"/>
  <c r="L84" i="29" s="1"/>
  <c r="S83" i="38"/>
  <c r="S82"/>
  <c r="L82" i="29" s="1"/>
  <c r="S81" i="38"/>
  <c r="S80"/>
  <c r="L80" i="29" s="1"/>
  <c r="S79" i="38"/>
  <c r="S78"/>
  <c r="L78" i="29" s="1"/>
  <c r="S77" i="38"/>
  <c r="S76"/>
  <c r="L76" i="29" s="1"/>
  <c r="S75" i="38"/>
  <c r="S74"/>
  <c r="L74" i="29" s="1"/>
  <c r="S73" i="38"/>
  <c r="S72"/>
  <c r="L72" i="29" s="1"/>
  <c r="S71" i="38"/>
  <c r="S70"/>
  <c r="S69"/>
  <c r="S68"/>
  <c r="L68" i="29" s="1"/>
  <c r="S67" i="38"/>
  <c r="S66"/>
  <c r="L66" i="29" s="1"/>
  <c r="S65" i="38"/>
  <c r="S64"/>
  <c r="L64" i="29" s="1"/>
  <c r="S63" i="38"/>
  <c r="S62"/>
  <c r="L62" i="29" s="1"/>
  <c r="S61" i="38"/>
  <c r="S60"/>
  <c r="L60" i="29" s="1"/>
  <c r="S59" i="38"/>
  <c r="S58"/>
  <c r="L58" i="29" s="1"/>
  <c r="S57" i="38"/>
  <c r="S56"/>
  <c r="L56" i="29" s="1"/>
  <c r="S55" i="38"/>
  <c r="S54"/>
  <c r="S53"/>
  <c r="S52"/>
  <c r="L52" i="29" s="1"/>
  <c r="S51" i="38"/>
  <c r="S50"/>
  <c r="L50" i="29" s="1"/>
  <c r="S49" i="38"/>
  <c r="S48"/>
  <c r="L48" i="29" s="1"/>
  <c r="S47" i="38"/>
  <c r="S46"/>
  <c r="L46" i="29" s="1"/>
  <c r="S45" i="38"/>
  <c r="S44"/>
  <c r="L44" i="29" s="1"/>
  <c r="S43" i="38"/>
  <c r="S42"/>
  <c r="L42" i="29" s="1"/>
  <c r="S41" i="38"/>
  <c r="S40"/>
  <c r="L40" i="29" s="1"/>
  <c r="S39" i="38"/>
  <c r="S38"/>
  <c r="S37"/>
  <c r="S36"/>
  <c r="L36" i="29" s="1"/>
  <c r="S35" i="38"/>
  <c r="S34"/>
  <c r="L34" i="29" s="1"/>
  <c r="S33" i="38"/>
  <c r="S32"/>
  <c r="L32" i="29" s="1"/>
  <c r="S31" i="38"/>
  <c r="S30"/>
  <c r="L30" i="29" s="1"/>
  <c r="S29" i="38"/>
  <c r="S28"/>
  <c r="L28" i="29" s="1"/>
  <c r="S27" i="38"/>
  <c r="S26"/>
  <c r="L26" i="29" s="1"/>
  <c r="S25" i="38"/>
  <c r="S24"/>
  <c r="L24" i="29" s="1"/>
  <c r="S23" i="38"/>
  <c r="S22"/>
  <c r="S21"/>
  <c r="S20"/>
  <c r="L20" i="29" s="1"/>
  <c r="S19" i="38"/>
  <c r="S18"/>
  <c r="L18" i="29" s="1"/>
  <c r="S17" i="38"/>
  <c r="S16"/>
  <c r="L16" i="29" s="1"/>
  <c r="S15" i="38"/>
  <c r="S14"/>
  <c r="L14" i="29" s="1"/>
  <c r="S13" i="38"/>
  <c r="S12"/>
  <c r="L12" i="29" s="1"/>
  <c r="S11" i="38"/>
  <c r="S10"/>
  <c r="L10" i="29" s="1"/>
  <c r="S9" i="38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1"/>
  <c r="L13"/>
  <c r="L15"/>
  <c r="L17"/>
  <c r="L19"/>
  <c r="L21"/>
  <c r="L22"/>
  <c r="L23"/>
  <c r="L25"/>
  <c r="L27"/>
  <c r="L29"/>
  <c r="L31"/>
  <c r="L33"/>
  <c r="L35"/>
  <c r="L37"/>
  <c r="L38"/>
  <c r="L39"/>
  <c r="L41"/>
  <c r="L43"/>
  <c r="L45"/>
  <c r="L47"/>
  <c r="L49"/>
  <c r="L51"/>
  <c r="L53"/>
  <c r="L54"/>
  <c r="L55"/>
  <c r="L57"/>
  <c r="L59"/>
  <c r="L61"/>
  <c r="L63"/>
  <c r="L65"/>
  <c r="L67"/>
  <c r="L69"/>
  <c r="L70"/>
  <c r="L71"/>
  <c r="L73"/>
  <c r="L75"/>
  <c r="L77"/>
  <c r="L79"/>
  <c r="L81"/>
  <c r="L83"/>
  <c r="L85"/>
  <c r="L86"/>
  <c r="L87"/>
  <c r="L89"/>
  <c r="L91"/>
  <c r="L93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O98" i="38" l="1"/>
  <c r="L98" i="24" s="1"/>
  <c r="D99" i="40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N5" i="26" s="1"/>
  <c r="O5" i="53"/>
  <c r="S5"/>
  <c r="W5"/>
  <c r="N5" i="29" s="1"/>
  <c r="V5" i="53"/>
  <c r="N5" i="28" s="1"/>
  <c r="U5" i="53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BQ99"/>
  <c r="BN99"/>
  <c r="BO99"/>
  <c r="O4"/>
  <c r="N6" i="27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3" i="28"/>
  <c r="AG3" s="1"/>
  <c r="AD4"/>
  <c r="AG4" s="1"/>
  <c r="AD4" i="24"/>
  <c r="AG4" s="1"/>
  <c r="AD5" i="28"/>
  <c r="AG5" s="1"/>
  <c r="AC6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N13" i="26" s="1"/>
  <c r="O13" i="5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N17" i="2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N28" i="29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H33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N39" i="24" s="1"/>
  <c r="W39" i="53"/>
  <c r="V39"/>
  <c r="N39" i="28" s="1"/>
  <c r="U39" i="53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9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N47" i="26" s="1"/>
  <c r="O47" i="53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AG42" i="26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V59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N65" i="28" s="1"/>
  <c r="U65" i="53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7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V77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N89" i="29" s="1"/>
  <c r="V89" i="53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AG84" i="29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V86" i="63"/>
  <c r="O86" i="62"/>
  <c r="T89" i="14"/>
  <c r="R89"/>
  <c r="AM89" s="1"/>
  <c r="E89" i="61" s="1"/>
  <c r="O89" i="14"/>
  <c r="V89"/>
  <c r="H89"/>
  <c r="N91" i="28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<sst xmlns="http://schemas.openxmlformats.org/spreadsheetml/2006/main" count="9432" uniqueCount="583">
  <si>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</si>
  <si>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</si>
  <si>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</si>
  <si>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</si>
  <si>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</si>
  <si>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</si>
  <si>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</si>
  <si>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</si>
  <si>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</si>
  <si>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</si>
  <si>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</si>
  <si>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</si>
  <si>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</si>
  <si>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</si>
  <si>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</si>
  <si>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</si>
  <si>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</si>
  <si>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</si>
  <si>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</si>
  <si>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</si>
  <si>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</si>
  <si>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</si>
  <si>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</si>
  <si>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</si>
  <si>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</si>
  <si>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</si>
  <si>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</si>
  <si>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</si>
  <si>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</si>
  <si>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</si>
  <si>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</si>
  <si>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</si>
  <si>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</si>
  <si>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</si>
  <si>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</si>
  <si>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</si>
  <si>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</si>
  <si>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</si>
  <si>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</si>
  <si>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</si>
  <si>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</si>
  <si>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</si>
  <si>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</si>
  <si>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</si>
  <si>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</si>
  <si>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</si>
  <si>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</si>
  <si>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</si>
  <si>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</si>
  <si>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</si>
  <si>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</si>
  <si>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</si>
  <si>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</si>
  <si>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</si>
  <si>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</si>
  <si>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</si>
  <si>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</si>
  <si>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</si>
  <si>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</si>
  <si>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</si>
  <si>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</si>
  <si>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</si>
  <si>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</si>
  <si>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</si>
  <si>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</si>
  <si>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</si>
  <si>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</si>
  <si>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</si>
  <si>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</si>
  <si>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</si>
  <si>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</si>
  <si>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</si>
  <si>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</si>
  <si>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</si>
  <si>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</si>
  <si>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</si>
  <si>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</si>
  <si>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</si>
  <si>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</si>
  <si>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</si>
  <si>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</si>
  <si>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</si>
  <si>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</si>
  <si>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</si>
  <si>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</si>
  <si>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</si>
  <si>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</si>
  <si>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</si>
  <si>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</si>
  <si>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</si>
  <si>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</si>
  <si>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</si>
  <si>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</si>
  <si>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</si>
  <si>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</si>
  <si>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</si>
  <si>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</si>
  <si>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</si>
  <si>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</si>
  <si>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</si>
  <si>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</si>
  <si>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</si>
  <si>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</si>
  <si>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</si>
  <si>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</si>
  <si>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</si>
  <si>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</si>
  <si>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</si>
  <si>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</si>
  <si>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</si>
  <si>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</si>
  <si>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</si>
  <si>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</si>
  <si>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</si>
  <si>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</si>
  <si>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</si>
  <si>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</si>
  <si>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</si>
  <si>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</si>
  <si>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</si>
  <si>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</si>
  <si>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</si>
  <si>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</si>
  <si>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</si>
  <si>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</si>
  <si>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</si>
  <si>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</si>
  <si>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</si>
  <si>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</si>
  <si>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</si>
  <si>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</si>
  <si>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</si>
  <si>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</si>
  <si>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</si>
  <si>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</si>
  <si>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</si>
  <si>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</si>
  <si>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</si>
  <si>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</si>
  <si>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</si>
  <si>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</si>
  <si>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</si>
  <si>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</si>
  <si>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</si>
  <si>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</si>
  <si>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</si>
  <si>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</si>
  <si>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</si>
  <si>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</si>
  <si>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</si>
  <si>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</si>
  <si>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</si>
  <si>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</si>
  <si>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</si>
  <si>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</si>
  <si>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</si>
  <si>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</si>
  <si>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</si>
  <si>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</si>
  <si>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</si>
  <si>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</si>
  <si>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</si>
  <si>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</si>
  <si>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</si>
  <si>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</si>
  <si>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</si>
  <si>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</si>
  <si>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</si>
  <si>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</si>
  <si>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</si>
  <si>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</si>
  <si>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</si>
  <si>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</si>
  <si>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</si>
  <si>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</si>
  <si>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</si>
  <si>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</si>
  <si>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</si>
  <si>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</si>
  <si>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</si>
  <si>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</si>
  <si>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</si>
  <si>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</si>
  <si>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</si>
  <si>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</si>
  <si>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</si>
  <si>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</si>
  <si>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</si>
  <si>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</si>
  <si>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</si>
  <si>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</si>
  <si>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</si>
  <si>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</si>
  <si>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</si>
  <si>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</si>
  <si>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</si>
  <si>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</si>
  <si>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</si>
  <si>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</si>
  <si>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</si>
  <si>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</si>
  <si>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</si>
  <si>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</si>
  <si>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</si>
  <si>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</si>
  <si>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</si>
  <si>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</si>
  <si>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</si>
  <si>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</si>
  <si>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</si>
  <si>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</si>
  <si>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</si>
  <si>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</si>
  <si>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</si>
  <si>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</si>
  <si>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</si>
  <si>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</si>
  <si>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</si>
  <si>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</si>
  <si>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</si>
  <si>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</si>
  <si>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</si>
  <si>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</si>
  <si>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</si>
  <si>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</si>
  <si>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</si>
  <si>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</si>
  <si>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</si>
  <si>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</si>
  <si>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</si>
  <si>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</si>
  <si>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</si>
  <si>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</si>
  <si>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</si>
  <si>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</si>
  <si>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</si>
  <si>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</si>
  <si>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</si>
  <si>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</si>
  <si>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</si>
  <si>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</si>
  <si>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</si>
  <si>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</si>
  <si>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</si>
  <si>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</si>
  <si>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</si>
  <si>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</si>
  <si>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</si>
  <si>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</si>
  <si>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</si>
  <si>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</si>
  <si>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</si>
  <si>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</si>
  <si>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</si>
  <si>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</si>
  <si>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</si>
  <si>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</si>
  <si>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</si>
  <si>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</si>
  <si>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</si>
  <si>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</si>
  <si>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</si>
  <si>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</si>
  <si>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</si>
  <si>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</si>
  <si>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</si>
  <si>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</si>
  <si>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</si>
  <si>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</si>
  <si>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</si>
  <si>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</si>
  <si>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</si>
  <si>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</si>
  <si>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</si>
  <si>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</si>
  <si>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</si>
  <si>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</si>
  <si>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</si>
  <si>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</si>
  <si>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</si>
  <si>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</si>
  <si>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</si>
  <si>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</si>
  <si>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</si>
  <si>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</si>
  <si>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</si>
  <si>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</si>
  <si>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</si>
  <si>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</si>
  <si>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</si>
  <si>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</si>
  <si>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</si>
  <si>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</si>
  <si>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</si>
  <si>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</si>
  <si>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</si>
  <si>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</si>
  <si>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</si>
  <si>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</si>
  <si>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</si>
  <si>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</si>
  <si>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</si>
  <si>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</si>
  <si>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</si>
  <si>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</si>
  <si>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</si>
  <si>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</si>
  <si>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</si>
  <si>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</si>
  <si>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</si>
  <si>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</si>
  <si>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</si>
  <si>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</si>
  <si>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</si>
  <si>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</si>
  <si>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</si>
  <si>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</si>
  <si>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</si>
  <si>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</si>
  <si>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</si>
  <si>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</si>
  <si>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</si>
  <si>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</si>
  <si>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</si>
  <si>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</si>
  <si>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</si>
  <si>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</si>
  <si>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</si>
  <si>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</si>
  <si>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</si>
  <si>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</si>
  <si>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</si>
  <si>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</si>
  <si>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</si>
  <si>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</si>
  <si>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</si>
  <si>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</si>
  <si>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</si>
  <si>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</si>
  <si>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</si>
  <si>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</si>
  <si>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</si>
  <si>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</si>
  <si>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</si>
  <si>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</si>
  <si>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</si>
  <si>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</si>
  <si>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</si>
  <si>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</si>
  <si>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</si>
  <si>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</si>
  <si>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</si>
  <si>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</si>
  <si>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</si>
  <si>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</si>
  <si>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</si>
  <si>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</si>
  <si>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</si>
  <si>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</si>
  <si>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</si>
  <si>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</si>
  <si>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</si>
  <si>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</si>
  <si>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</si>
  <si>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</si>
  <si>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</si>
  <si>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</si>
  <si>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</si>
  <si>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</si>
  <si>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</si>
  <si>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</si>
  <si>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</si>
  <si>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</si>
  <si>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</si>
  <si>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</si>
  <si>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</si>
  <si>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</si>
  <si>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</si>
  <si>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</si>
  <si>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</si>
  <si>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</si>
  <si>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</si>
  <si>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</si>
  <si>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</si>
  <si>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</si>
  <si>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</si>
  <si>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</si>
  <si>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</si>
  <si>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</si>
  <si>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</si>
  <si>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</si>
  <si>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</si>
  <si>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</si>
  <si>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</si>
  <si>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</si>
  <si>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</si>
  <si>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</si>
  <si>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</si>
  <si>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</si>
  <si>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</si>
  <si>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</si>
  <si>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</si>
  <si>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</si>
  <si>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</si>
  <si>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</si>
  <si>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</si>
  <si>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</si>
  <si>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</si>
  <si>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</si>
  <si>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</si>
  <si>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</si>
  <si>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</si>
  <si>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</si>
  <si>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</si>
  <si>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</si>
  <si>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</si>
  <si>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</si>
  <si>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</si>
  <si>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</si>
  <si>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</si>
  <si>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</si>
  <si>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</si>
  <si>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</si>
  <si>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</si>
  <si>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</si>
  <si>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</si>
  <si>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</si>
  <si>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</si>
  <si>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</si>
  <si>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</si>
  <si>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</si>
  <si>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</si>
  <si>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</si>
  <si>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</si>
  <si>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</si>
  <si>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</si>
  <si>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</si>
  <si>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</si>
  <si>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</si>
  <si>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</si>
  <si>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</si>
  <si>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</si>
  <si>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</si>
  <si>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</si>
  <si>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</si>
  <si>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</si>
  <si>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</si>
  <si>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</si>
  <si>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</si>
  <si>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</si>
  <si>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</si>
  <si>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</si>
  <si>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</si>
  <si>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</si>
  <si>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</si>
  <si>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</si>
  <si>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</si>
  <si>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</si>
  <si>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</si>
  <si>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</si>
  <si>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</si>
  <si>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</si>
  <si>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</si>
  <si>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</si>
  <si>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</si>
  <si>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</si>
  <si>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</si>
  <si>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</si>
  <si>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</si>
  <si>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</si>
  <si>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</si>
  <si>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</si>
  <si>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</si>
  <si>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</si>
  <si>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</si>
  <si>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</si>
  <si>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</si>
  <si>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</si>
  <si>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</si>
  <si>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</si>
  <si>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</si>
  <si>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</si>
  <si>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</si>
  <si>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</si>
  <si>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</si>
  <si>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</si>
  <si>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</si>
  <si>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</si>
  <si>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</si>
  <si>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</si>
  <si>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</si>
  <si>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</si>
  <si>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</si>
  <si>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</si>
  <si>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</si>
  <si>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</si>
  <si>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</si>
  <si>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</si>
  <si>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</si>
  <si>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</si>
  <si>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</si>
  <si>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</si>
  <si>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</si>
  <si>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</si>
  <si>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</si>
  <si>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</si>
  <si>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</si>
  <si>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</si>
  <si>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</si>
  <si>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</si>
  <si>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</si>
  <si>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</si>
  <si>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</si>
  <si>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</si>
  <si>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</si>
  <si>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</si>
  <si>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</si>
  <si>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</si>
  <si>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</si>
  <si>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</si>
  <si>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</si>
  <si>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</si>
  <si>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</si>
  <si>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</si>
  <si>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</si>
  <si>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</si>
  <si>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</si>
  <si>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</si>
  <si>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</si>
  <si>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</si>
  <si>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</si>
  <si>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</si>
  <si>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</si>
  <si>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66IS2024/03/22</t>
  </si>
  <si>
    <t>ITCWIND</t>
  </si>
  <si>
    <t>NR/2024/18388/A/6996</t>
  </si>
  <si>
    <t>Manipur_Ben</t>
  </si>
  <si>
    <t>NER/2024/2023/A/7243</t>
  </si>
  <si>
    <t>HP</t>
  </si>
  <si>
    <t>NR/2024/18691/A/7256</t>
  </si>
  <si>
    <t>GOA_Beneficiary</t>
  </si>
  <si>
    <t>WR/2024/21710/A/7262</t>
  </si>
  <si>
    <t>WR/2024/21675/A/7247</t>
  </si>
  <si>
    <t>AEML</t>
  </si>
  <si>
    <t>WR/2024/21740/A/7260</t>
  </si>
  <si>
    <t>SOLAPUR_SOLAR</t>
  </si>
  <si>
    <t>NR/2024/18740/C</t>
  </si>
  <si>
    <t>TANGEDCO</t>
  </si>
  <si>
    <t>SR/2024/12123/C</t>
  </si>
  <si>
    <t>SBSRPC11PL_BKN</t>
  </si>
  <si>
    <t>NR/01102023/02012046/L_NR_2021_17</t>
  </si>
  <si>
    <t>RSRPL_BKN</t>
  </si>
  <si>
    <t>NR/01032024/31032024/SJVN010324NR1588</t>
  </si>
  <si>
    <t>NR/01032024/31032024/SJVN010324NR1589</t>
  </si>
  <si>
    <t>SKS Raigarh</t>
  </si>
  <si>
    <t>NR/01032024/31032024/NVVN/OA/16997</t>
  </si>
  <si>
    <t>NR/01032024/22032024/HP-56</t>
  </si>
  <si>
    <t>CHANJUII</t>
  </si>
  <si>
    <t>NR/01012024/31032024/ ChanjuII</t>
  </si>
  <si>
    <t>NR/01032024/22032024/HP-59</t>
  </si>
  <si>
    <t>NR/16032024/22032024/HP-63</t>
  </si>
  <si>
    <t>MSEB_Beneficiary</t>
  </si>
  <si>
    <t>WR/16032024/31032024/TPDDL/PMG/MSEDCL/Banking/12112023</t>
  </si>
  <si>
    <t>SR/16032024/31032024/SWAP ARRANGEMENT LOA.NO.365 DT.31-08-2023</t>
  </si>
  <si>
    <t>SR/01032024/31032024/SWAP ARRANGEMENT LOA D.NO.366 DT.31-08-2023</t>
  </si>
  <si>
    <t>HIRIYUR_OSTROKANNADA</t>
  </si>
  <si>
    <t>SR/01032024/31032024/SJVN010324NR1590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</si>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</sst>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205">
        <v>45379.661585648151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</v>
      </c>
      <c r="C3" s="202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2">
        <v>26.5</v>
      </c>
      <c r="C4" s="202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202">
        <v>26.5</v>
      </c>
      <c r="C5" s="202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202">
        <v>26.5</v>
      </c>
      <c r="C6" s="202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202">
        <v>26.5</v>
      </c>
      <c r="C7" s="202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202">
        <v>26.5</v>
      </c>
      <c r="C8" s="202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202">
        <v>26.5</v>
      </c>
      <c r="C9" s="202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2">
        <v>26.5</v>
      </c>
      <c r="C10" s="202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2">
        <v>26.5</v>
      </c>
      <c r="C11" s="202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202">
        <v>26.5</v>
      </c>
      <c r="C12" s="202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202">
        <v>26.5</v>
      </c>
      <c r="C13" s="202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202">
        <v>26.5</v>
      </c>
      <c r="C14" s="202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202">
        <v>26.5</v>
      </c>
      <c r="C15" s="202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202">
        <v>26.5</v>
      </c>
      <c r="C16" s="202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57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202">
        <v>26.5</v>
      </c>
      <c r="C17" s="202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57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202">
        <v>26.5</v>
      </c>
      <c r="C18" s="202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57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202">
        <v>26.5</v>
      </c>
      <c r="C19" s="202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7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202">
        <v>26.5</v>
      </c>
      <c r="C20" s="202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7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202">
        <v>26.5</v>
      </c>
      <c r="C21" s="202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7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202">
        <v>26.5</v>
      </c>
      <c r="C22" s="202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7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202">
        <v>26.5</v>
      </c>
      <c r="C23" s="202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7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202">
        <v>26.5</v>
      </c>
      <c r="C24" s="202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202">
        <v>26.5</v>
      </c>
      <c r="C25" s="202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7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202">
        <v>26.5</v>
      </c>
      <c r="C26" s="202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7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202">
        <v>26.5</v>
      </c>
      <c r="C27" s="202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7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202">
        <v>26.5</v>
      </c>
      <c r="C28" s="202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57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202">
        <v>26.5</v>
      </c>
      <c r="C29" s="202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7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202">
        <v>26.5</v>
      </c>
      <c r="C30" s="202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57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202">
        <v>26.5</v>
      </c>
      <c r="C31" s="202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7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202">
        <v>26.5</v>
      </c>
      <c r="C32" s="202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7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202">
        <v>26.5</v>
      </c>
      <c r="C33" s="202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7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202">
        <v>26.5</v>
      </c>
      <c r="C34" s="202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7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26.5</v>
      </c>
      <c r="C36" s="202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202">
        <v>26.5</v>
      </c>
      <c r="C37" s="202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202">
        <v>26.5</v>
      </c>
      <c r="C38" s="202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26.5</v>
      </c>
      <c r="C51" s="202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202">
        <v>26.5</v>
      </c>
      <c r="C52" s="202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7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202">
        <v>26.5</v>
      </c>
      <c r="C53" s="202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7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202">
        <v>26.5</v>
      </c>
      <c r="C54" s="202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7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202">
        <v>26.5</v>
      </c>
      <c r="C55" s="202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7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202">
        <v>26.5</v>
      </c>
      <c r="C56" s="202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7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202">
        <v>26.5</v>
      </c>
      <c r="C57" s="202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7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202">
        <v>26.5</v>
      </c>
      <c r="C58" s="202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7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202">
        <v>26.5</v>
      </c>
      <c r="C59" s="202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7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202">
        <v>26.5</v>
      </c>
      <c r="C60" s="202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7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202">
        <v>26.5</v>
      </c>
      <c r="C61" s="202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7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202">
        <v>26.5</v>
      </c>
      <c r="C62" s="202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7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202">
        <v>26.5</v>
      </c>
      <c r="C63" s="202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7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202">
        <v>26.5</v>
      </c>
      <c r="C64" s="202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7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202">
        <v>26.5</v>
      </c>
      <c r="C65" s="202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7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202">
        <v>26.5</v>
      </c>
      <c r="C66" s="202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7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202">
        <v>26.5</v>
      </c>
      <c r="C67" s="202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7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202">
        <v>26.5</v>
      </c>
      <c r="C68" s="202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7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202">
        <v>26.5</v>
      </c>
      <c r="C69" s="202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7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202">
        <v>26.5</v>
      </c>
      <c r="C70" s="202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7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202">
        <v>26.5</v>
      </c>
      <c r="C71" s="202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7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202">
        <v>26.5</v>
      </c>
      <c r="C72" s="202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7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202">
        <v>26.5</v>
      </c>
      <c r="C73" s="202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7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202">
        <v>26.5</v>
      </c>
      <c r="C74" s="202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202">
        <v>26.5</v>
      </c>
      <c r="C75" s="202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202">
        <v>26.5</v>
      </c>
      <c r="C76" s="202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26.5</v>
      </c>
      <c r="C84" s="202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202">
        <v>26.5</v>
      </c>
      <c r="C85" s="202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202">
        <v>26.5</v>
      </c>
      <c r="C86" s="202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202">
        <v>26.5</v>
      </c>
      <c r="C87" s="202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0.63600000000000001</v>
      </c>
      <c r="C99" s="20">
        <f t="shared" si="27"/>
        <v>0.63600000000000001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0.26533919999999972</v>
      </c>
      <c r="J99" s="158">
        <f t="shared" ref="J99:L99" si="28">SUM(J3:J98)/4000</f>
        <v>0.14837880000000017</v>
      </c>
      <c r="K99" s="158">
        <f t="shared" si="28"/>
        <v>0.19137239999999997</v>
      </c>
      <c r="L99" s="158">
        <f t="shared" si="28"/>
        <v>3.0909599999999926E-2</v>
      </c>
      <c r="M99" s="159">
        <f>SUM(M3:M98)/4000</f>
        <v>0.63600000000000001</v>
      </c>
      <c r="N99" s="23"/>
      <c r="P99" s="37">
        <f>SUM(P3:P98)/4000</f>
        <v>0.26533919999999972</v>
      </c>
      <c r="Q99" s="37">
        <f t="shared" ref="Q99:S99" si="29">SUM(Q3:Q98)/4000</f>
        <v>0.14837880000000017</v>
      </c>
      <c r="R99" s="37">
        <f t="shared" si="29"/>
        <v>0.19137239999999997</v>
      </c>
      <c r="S99" s="37">
        <f t="shared" si="29"/>
        <v>3.0909599999999926E-2</v>
      </c>
      <c r="T99" s="37">
        <f t="shared" si="26"/>
        <v>0.6359999999999999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</v>
      </c>
      <c r="N3" s="71">
        <v>0</v>
      </c>
      <c r="O3" s="53">
        <v>-112</v>
      </c>
      <c r="P3" s="53">
        <v>0</v>
      </c>
      <c r="Q3" s="53">
        <v>0</v>
      </c>
      <c r="R3" s="53">
        <v>0</v>
      </c>
      <c r="S3" s="72">
        <v>0</v>
      </c>
      <c r="U3" s="73">
        <v>-112</v>
      </c>
      <c r="V3" s="74">
        <v>0.1</v>
      </c>
      <c r="W3">
        <v>0</v>
      </c>
      <c r="X3">
        <v>-112</v>
      </c>
      <c r="Y3">
        <v>0.1</v>
      </c>
    </row>
    <row r="4" spans="1:25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0.68</v>
      </c>
      <c r="N4" s="73">
        <v>0</v>
      </c>
      <c r="O4" s="46">
        <v>-107</v>
      </c>
      <c r="P4" s="46">
        <v>0</v>
      </c>
      <c r="Q4" s="46">
        <v>0</v>
      </c>
      <c r="R4" s="46">
        <v>0</v>
      </c>
      <c r="S4" s="74">
        <v>0</v>
      </c>
      <c r="U4" s="73">
        <v>-107</v>
      </c>
      <c r="V4" s="74">
        <v>0.68</v>
      </c>
      <c r="W4">
        <v>0</v>
      </c>
      <c r="X4">
        <v>-107</v>
      </c>
      <c r="Y4">
        <v>0.68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-136.62</v>
      </c>
      <c r="P5" s="46">
        <v>0</v>
      </c>
      <c r="Q5" s="46">
        <v>0</v>
      </c>
      <c r="R5" s="46">
        <v>0</v>
      </c>
      <c r="S5" s="74">
        <v>0</v>
      </c>
      <c r="U5" s="73">
        <v>-136.62</v>
      </c>
      <c r="V5" s="74">
        <v>0</v>
      </c>
      <c r="W5">
        <v>0</v>
      </c>
      <c r="X5">
        <v>-136.62</v>
      </c>
      <c r="Y5">
        <v>0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-151</v>
      </c>
      <c r="P6" s="46">
        <v>0</v>
      </c>
      <c r="Q6" s="46">
        <v>0</v>
      </c>
      <c r="R6" s="46">
        <v>0</v>
      </c>
      <c r="S6" s="74">
        <v>0</v>
      </c>
      <c r="U6" s="73">
        <v>-151</v>
      </c>
      <c r="V6" s="74">
        <v>0</v>
      </c>
      <c r="W6">
        <v>0</v>
      </c>
      <c r="X6">
        <v>-151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-156</v>
      </c>
      <c r="P7" s="46">
        <v>0</v>
      </c>
      <c r="Q7" s="46">
        <v>0</v>
      </c>
      <c r="R7" s="46">
        <v>0</v>
      </c>
      <c r="S7" s="74">
        <v>0</v>
      </c>
      <c r="U7" s="73">
        <v>-156</v>
      </c>
      <c r="V7" s="74">
        <v>0</v>
      </c>
      <c r="W7">
        <v>0</v>
      </c>
      <c r="X7">
        <v>-156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-166</v>
      </c>
      <c r="P8" s="46">
        <v>0</v>
      </c>
      <c r="Q8" s="46">
        <v>0</v>
      </c>
      <c r="R8" s="46">
        <v>0</v>
      </c>
      <c r="S8" s="74">
        <v>0</v>
      </c>
      <c r="U8" s="73">
        <v>-166</v>
      </c>
      <c r="V8" s="74">
        <v>0</v>
      </c>
      <c r="W8">
        <v>0</v>
      </c>
      <c r="X8">
        <v>-166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-156</v>
      </c>
      <c r="P9" s="46">
        <v>0</v>
      </c>
      <c r="Q9" s="46">
        <v>0</v>
      </c>
      <c r="R9" s="46">
        <v>0</v>
      </c>
      <c r="S9" s="74">
        <v>0</v>
      </c>
      <c r="U9" s="73">
        <v>-156</v>
      </c>
      <c r="V9" s="74">
        <v>0</v>
      </c>
      <c r="W9">
        <v>0</v>
      </c>
      <c r="X9">
        <v>-156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-216</v>
      </c>
      <c r="P10" s="46">
        <v>0</v>
      </c>
      <c r="Q10" s="46">
        <v>0</v>
      </c>
      <c r="R10" s="46">
        <v>0</v>
      </c>
      <c r="S10" s="74">
        <v>0</v>
      </c>
      <c r="U10" s="73">
        <v>-216</v>
      </c>
      <c r="V10" s="74">
        <v>0</v>
      </c>
      <c r="W10">
        <v>0</v>
      </c>
      <c r="X10">
        <v>-216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-241</v>
      </c>
      <c r="P11" s="46">
        <v>0</v>
      </c>
      <c r="Q11" s="46">
        <v>0</v>
      </c>
      <c r="R11" s="46">
        <v>0</v>
      </c>
      <c r="S11" s="74">
        <v>0</v>
      </c>
      <c r="U11" s="73">
        <v>-241</v>
      </c>
      <c r="V11" s="74">
        <v>0</v>
      </c>
      <c r="W11">
        <v>0</v>
      </c>
      <c r="X11">
        <v>-241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-241</v>
      </c>
      <c r="P12" s="46">
        <v>0</v>
      </c>
      <c r="Q12" s="46">
        <v>0</v>
      </c>
      <c r="R12" s="46">
        <v>0</v>
      </c>
      <c r="S12" s="74">
        <v>0</v>
      </c>
      <c r="U12" s="73">
        <v>-241</v>
      </c>
      <c r="V12" s="74">
        <v>0</v>
      </c>
      <c r="W12">
        <v>0</v>
      </c>
      <c r="X12">
        <v>-241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-286</v>
      </c>
      <c r="P13" s="46">
        <v>0</v>
      </c>
      <c r="Q13" s="46">
        <v>0</v>
      </c>
      <c r="R13" s="46">
        <v>0</v>
      </c>
      <c r="S13" s="74">
        <v>0</v>
      </c>
      <c r="U13" s="73">
        <v>-286</v>
      </c>
      <c r="V13" s="74">
        <v>0</v>
      </c>
      <c r="W13">
        <v>0</v>
      </c>
      <c r="X13">
        <v>-286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-286</v>
      </c>
      <c r="P14" s="46">
        <v>0</v>
      </c>
      <c r="Q14" s="46">
        <v>0</v>
      </c>
      <c r="R14" s="46">
        <v>0</v>
      </c>
      <c r="S14" s="74">
        <v>0</v>
      </c>
      <c r="U14" s="73">
        <v>-286</v>
      </c>
      <c r="V14" s="74">
        <v>0</v>
      </c>
      <c r="W14">
        <v>0</v>
      </c>
      <c r="X14">
        <v>-286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-286</v>
      </c>
      <c r="P15" s="46">
        <v>0</v>
      </c>
      <c r="Q15" s="46">
        <v>0</v>
      </c>
      <c r="R15" s="46">
        <v>0</v>
      </c>
      <c r="S15" s="74">
        <v>0</v>
      </c>
      <c r="U15" s="73">
        <v>-286</v>
      </c>
      <c r="V15" s="74">
        <v>0</v>
      </c>
      <c r="W15">
        <v>0</v>
      </c>
      <c r="X15">
        <v>-286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-286</v>
      </c>
      <c r="P16" s="46">
        <v>0</v>
      </c>
      <c r="Q16" s="46">
        <v>0</v>
      </c>
      <c r="R16" s="46">
        <v>0</v>
      </c>
      <c r="S16" s="74">
        <v>0</v>
      </c>
      <c r="U16" s="73">
        <v>-286</v>
      </c>
      <c r="V16" s="74">
        <v>0</v>
      </c>
      <c r="W16">
        <v>0</v>
      </c>
      <c r="X16">
        <v>-286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-286</v>
      </c>
      <c r="P17" s="46">
        <v>0</v>
      </c>
      <c r="Q17" s="46">
        <v>0</v>
      </c>
      <c r="R17" s="46">
        <v>0</v>
      </c>
      <c r="S17" s="74">
        <v>0</v>
      </c>
      <c r="U17" s="73">
        <v>-286</v>
      </c>
      <c r="V17" s="74">
        <v>0</v>
      </c>
      <c r="W17">
        <v>0</v>
      </c>
      <c r="X17">
        <v>-286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-281</v>
      </c>
      <c r="P18" s="46">
        <v>0</v>
      </c>
      <c r="Q18" s="46">
        <v>0</v>
      </c>
      <c r="R18" s="46">
        <v>0</v>
      </c>
      <c r="S18" s="74">
        <v>0</v>
      </c>
      <c r="U18" s="73">
        <v>-281</v>
      </c>
      <c r="V18" s="74">
        <v>0</v>
      </c>
      <c r="W18">
        <v>0</v>
      </c>
      <c r="X18">
        <v>-281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0.19</v>
      </c>
      <c r="N19" s="73">
        <v>0</v>
      </c>
      <c r="O19" s="46">
        <v>-271</v>
      </c>
      <c r="P19" s="46">
        <v>0</v>
      </c>
      <c r="Q19" s="46">
        <v>0</v>
      </c>
      <c r="R19" s="46">
        <v>0</v>
      </c>
      <c r="S19" s="74">
        <v>0</v>
      </c>
      <c r="U19" s="73">
        <v>-271</v>
      </c>
      <c r="V19" s="74">
        <v>0.19</v>
      </c>
      <c r="W19">
        <v>0</v>
      </c>
      <c r="X19">
        <v>-271</v>
      </c>
      <c r="Y19">
        <v>0.19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0.77</v>
      </c>
      <c r="N20" s="73">
        <v>0</v>
      </c>
      <c r="O20" s="46">
        <v>-266</v>
      </c>
      <c r="P20" s="46">
        <v>0</v>
      </c>
      <c r="Q20" s="46">
        <v>0</v>
      </c>
      <c r="R20" s="46">
        <v>0</v>
      </c>
      <c r="S20" s="74">
        <v>0</v>
      </c>
      <c r="U20" s="73">
        <v>-266</v>
      </c>
      <c r="V20" s="74">
        <v>0.77</v>
      </c>
      <c r="W20">
        <v>0</v>
      </c>
      <c r="X20">
        <v>-266</v>
      </c>
      <c r="Y20">
        <v>0.77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1.64</v>
      </c>
      <c r="N21" s="73">
        <v>0</v>
      </c>
      <c r="O21" s="46">
        <v>-266</v>
      </c>
      <c r="P21" s="46">
        <v>0</v>
      </c>
      <c r="Q21" s="46">
        <v>0</v>
      </c>
      <c r="R21" s="46">
        <v>0</v>
      </c>
      <c r="S21" s="74">
        <v>0</v>
      </c>
      <c r="U21" s="73">
        <v>-266</v>
      </c>
      <c r="V21" s="74">
        <v>1.64</v>
      </c>
      <c r="W21">
        <v>0</v>
      </c>
      <c r="X21">
        <v>-266</v>
      </c>
      <c r="Y21">
        <v>1.64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4.7300000000000004</v>
      </c>
      <c r="N22" s="73">
        <v>0</v>
      </c>
      <c r="O22" s="46">
        <v>-261</v>
      </c>
      <c r="P22" s="46">
        <v>0</v>
      </c>
      <c r="Q22" s="46">
        <v>0</v>
      </c>
      <c r="R22" s="46">
        <v>0</v>
      </c>
      <c r="S22" s="74">
        <v>0</v>
      </c>
      <c r="U22" s="73">
        <v>-261</v>
      </c>
      <c r="V22" s="74">
        <v>4.7300000000000004</v>
      </c>
      <c r="W22">
        <v>0</v>
      </c>
      <c r="X22">
        <v>-261</v>
      </c>
      <c r="Y22">
        <v>4.7300000000000004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5.31</v>
      </c>
      <c r="N23" s="73">
        <v>0</v>
      </c>
      <c r="O23" s="46">
        <v>-321</v>
      </c>
      <c r="P23" s="46">
        <v>0</v>
      </c>
      <c r="Q23" s="46">
        <v>0</v>
      </c>
      <c r="R23" s="46">
        <v>0</v>
      </c>
      <c r="S23" s="74">
        <v>0</v>
      </c>
      <c r="U23" s="73">
        <v>-321</v>
      </c>
      <c r="V23" s="74">
        <v>5.31</v>
      </c>
      <c r="W23">
        <v>0</v>
      </c>
      <c r="X23">
        <v>-321</v>
      </c>
      <c r="Y23">
        <v>5.31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7.63</v>
      </c>
      <c r="N24" s="73">
        <v>0</v>
      </c>
      <c r="O24" s="46">
        <v>-306</v>
      </c>
      <c r="P24" s="46">
        <v>0</v>
      </c>
      <c r="Q24" s="46">
        <v>0</v>
      </c>
      <c r="R24" s="46">
        <v>0</v>
      </c>
      <c r="S24" s="74">
        <v>0</v>
      </c>
      <c r="U24" s="73">
        <v>-306</v>
      </c>
      <c r="V24" s="74">
        <v>7.63</v>
      </c>
      <c r="W24">
        <v>0</v>
      </c>
      <c r="X24">
        <v>-306</v>
      </c>
      <c r="Y24">
        <v>7.63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8.69</v>
      </c>
      <c r="N25" s="73">
        <v>0</v>
      </c>
      <c r="O25" s="46">
        <v>-286</v>
      </c>
      <c r="P25" s="46">
        <v>0</v>
      </c>
      <c r="Q25" s="46">
        <v>0</v>
      </c>
      <c r="R25" s="46">
        <v>0</v>
      </c>
      <c r="S25" s="74">
        <v>0</v>
      </c>
      <c r="U25" s="73">
        <v>-286</v>
      </c>
      <c r="V25" s="74">
        <v>8.69</v>
      </c>
      <c r="W25">
        <v>0</v>
      </c>
      <c r="X25">
        <v>-286</v>
      </c>
      <c r="Y25">
        <v>8.69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6.66</v>
      </c>
      <c r="N26" s="73">
        <v>0</v>
      </c>
      <c r="O26" s="46">
        <v>-266</v>
      </c>
      <c r="P26" s="46">
        <v>0</v>
      </c>
      <c r="Q26" s="46">
        <v>0</v>
      </c>
      <c r="R26" s="46">
        <v>0</v>
      </c>
      <c r="S26" s="74">
        <v>0</v>
      </c>
      <c r="U26" s="73">
        <v>-266</v>
      </c>
      <c r="V26" s="74">
        <v>6.66</v>
      </c>
      <c r="W26">
        <v>0</v>
      </c>
      <c r="X26">
        <v>-266</v>
      </c>
      <c r="Y26">
        <v>6.66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4.25</v>
      </c>
      <c r="N27" s="73">
        <v>0</v>
      </c>
      <c r="O27" s="46">
        <v>-226</v>
      </c>
      <c r="P27" s="46">
        <v>0</v>
      </c>
      <c r="Q27" s="46">
        <v>0</v>
      </c>
      <c r="R27" s="46">
        <v>0</v>
      </c>
      <c r="S27" s="74">
        <v>0</v>
      </c>
      <c r="U27" s="73">
        <v>-226</v>
      </c>
      <c r="V27" s="74">
        <v>4.25</v>
      </c>
      <c r="W27">
        <v>0</v>
      </c>
      <c r="X27">
        <v>-226</v>
      </c>
      <c r="Y27">
        <v>4.25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6.18</v>
      </c>
      <c r="N28" s="73">
        <v>0</v>
      </c>
      <c r="O28" s="46">
        <v>-177</v>
      </c>
      <c r="P28" s="46">
        <v>0</v>
      </c>
      <c r="Q28" s="46">
        <v>0</v>
      </c>
      <c r="R28" s="46">
        <v>0</v>
      </c>
      <c r="S28" s="74">
        <v>0</v>
      </c>
      <c r="U28" s="73">
        <v>-177</v>
      </c>
      <c r="V28" s="74">
        <v>6.18</v>
      </c>
      <c r="W28">
        <v>0</v>
      </c>
      <c r="X28">
        <v>-177</v>
      </c>
      <c r="Y28">
        <v>6.18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5.0199999999999996</v>
      </c>
      <c r="N29" s="73">
        <v>0</v>
      </c>
      <c r="O29" s="46">
        <v>-107</v>
      </c>
      <c r="P29" s="46">
        <v>0</v>
      </c>
      <c r="Q29" s="46">
        <v>0</v>
      </c>
      <c r="R29" s="46">
        <v>0</v>
      </c>
      <c r="S29" s="74">
        <v>0</v>
      </c>
      <c r="U29" s="73">
        <v>-107</v>
      </c>
      <c r="V29" s="74">
        <v>5.0199999999999996</v>
      </c>
      <c r="W29">
        <v>0</v>
      </c>
      <c r="X29">
        <v>-107</v>
      </c>
      <c r="Y29">
        <v>5.0199999999999996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6.28</v>
      </c>
      <c r="N30" s="73">
        <v>0</v>
      </c>
      <c r="O30" s="46">
        <v>-32</v>
      </c>
      <c r="P30" s="46">
        <v>0</v>
      </c>
      <c r="Q30" s="46">
        <v>0</v>
      </c>
      <c r="R30" s="46">
        <v>0</v>
      </c>
      <c r="S30" s="74">
        <v>0</v>
      </c>
      <c r="U30" s="73">
        <v>-32</v>
      </c>
      <c r="V30" s="74">
        <v>6.28</v>
      </c>
      <c r="W30">
        <v>0</v>
      </c>
      <c r="X30">
        <v>-32</v>
      </c>
      <c r="Y30">
        <v>6.28</v>
      </c>
    </row>
    <row r="31" spans="7:25">
      <c r="G31" t="s">
        <v>73</v>
      </c>
      <c r="H31" s="73">
        <v>38.619999999999997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38.619999999999997</v>
      </c>
      <c r="W31">
        <v>38.619999999999997</v>
      </c>
      <c r="X31">
        <v>0</v>
      </c>
      <c r="Y31">
        <v>0</v>
      </c>
    </row>
    <row r="32" spans="7:25">
      <c r="G32" t="s">
        <v>74</v>
      </c>
      <c r="H32" s="73">
        <v>80.14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80.14</v>
      </c>
      <c r="W32">
        <v>80.14</v>
      </c>
      <c r="X32">
        <v>0</v>
      </c>
      <c r="Y32">
        <v>0</v>
      </c>
    </row>
    <row r="33" spans="7:25">
      <c r="G33" t="s">
        <v>75</v>
      </c>
      <c r="H33" s="73">
        <v>125.52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125.52</v>
      </c>
      <c r="W33">
        <v>125.52</v>
      </c>
      <c r="X33">
        <v>0</v>
      </c>
      <c r="Y33">
        <v>0</v>
      </c>
    </row>
    <row r="34" spans="7:25">
      <c r="G34" t="s">
        <v>76</v>
      </c>
      <c r="H34" s="73">
        <v>87.86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87.86</v>
      </c>
      <c r="W34">
        <v>87.86</v>
      </c>
      <c r="X34">
        <v>0</v>
      </c>
      <c r="Y34">
        <v>0</v>
      </c>
    </row>
    <row r="35" spans="7:25">
      <c r="G35" t="s">
        <v>77</v>
      </c>
      <c r="H35" s="73">
        <v>71.45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71.45</v>
      </c>
      <c r="W35">
        <v>71.45</v>
      </c>
      <c r="X35">
        <v>0</v>
      </c>
      <c r="Y35">
        <v>0</v>
      </c>
    </row>
    <row r="36" spans="7:25">
      <c r="G36" t="s">
        <v>78</v>
      </c>
      <c r="H36" s="73">
        <v>24.14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24.14</v>
      </c>
      <c r="W36">
        <v>24.14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-17</v>
      </c>
      <c r="P37" s="46">
        <v>0</v>
      </c>
      <c r="Q37" s="46">
        <v>0</v>
      </c>
      <c r="R37" s="46">
        <v>0</v>
      </c>
      <c r="S37" s="74">
        <v>0</v>
      </c>
      <c r="U37" s="73">
        <v>-17</v>
      </c>
      <c r="V37" s="74">
        <v>0</v>
      </c>
      <c r="W37">
        <v>0</v>
      </c>
      <c r="X37">
        <v>-17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-66.52</v>
      </c>
      <c r="P38" s="46">
        <v>0</v>
      </c>
      <c r="Q38" s="46">
        <v>0</v>
      </c>
      <c r="R38" s="46">
        <v>0</v>
      </c>
      <c r="S38" s="74">
        <v>0</v>
      </c>
      <c r="U38" s="73">
        <v>-66.52</v>
      </c>
      <c r="V38" s="74">
        <v>0</v>
      </c>
      <c r="W38">
        <v>0</v>
      </c>
      <c r="X38">
        <v>-66.52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-91</v>
      </c>
      <c r="P39" s="46">
        <v>0</v>
      </c>
      <c r="Q39" s="46">
        <v>0</v>
      </c>
      <c r="R39" s="46">
        <v>0</v>
      </c>
      <c r="S39" s="74">
        <v>0</v>
      </c>
      <c r="U39" s="73">
        <v>-91</v>
      </c>
      <c r="V39" s="74">
        <v>0</v>
      </c>
      <c r="W39">
        <v>0</v>
      </c>
      <c r="X39">
        <v>-91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-111</v>
      </c>
      <c r="P40" s="46">
        <v>0</v>
      </c>
      <c r="Q40" s="46">
        <v>0</v>
      </c>
      <c r="R40" s="46">
        <v>0</v>
      </c>
      <c r="S40" s="74">
        <v>0</v>
      </c>
      <c r="U40" s="73">
        <v>-111</v>
      </c>
      <c r="V40" s="74">
        <v>0</v>
      </c>
      <c r="W40">
        <v>0</v>
      </c>
      <c r="X40">
        <v>-111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-141.59</v>
      </c>
      <c r="P41" s="46">
        <v>0</v>
      </c>
      <c r="Q41" s="46">
        <v>0</v>
      </c>
      <c r="R41" s="46">
        <v>0</v>
      </c>
      <c r="S41" s="74">
        <v>0</v>
      </c>
      <c r="U41" s="73">
        <v>-141.59</v>
      </c>
      <c r="V41" s="74">
        <v>0</v>
      </c>
      <c r="W41">
        <v>0</v>
      </c>
      <c r="X41">
        <v>-141.59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-146.71</v>
      </c>
      <c r="P42" s="46">
        <v>0</v>
      </c>
      <c r="Q42" s="46">
        <v>0</v>
      </c>
      <c r="R42" s="46">
        <v>0</v>
      </c>
      <c r="S42" s="74">
        <v>0</v>
      </c>
      <c r="U42" s="73">
        <v>-146.71</v>
      </c>
      <c r="V42" s="74">
        <v>0</v>
      </c>
      <c r="W42">
        <v>0</v>
      </c>
      <c r="X42">
        <v>-146.71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-151</v>
      </c>
      <c r="P43" s="46">
        <v>0</v>
      </c>
      <c r="Q43" s="46">
        <v>0</v>
      </c>
      <c r="R43" s="46">
        <v>0</v>
      </c>
      <c r="S43" s="74">
        <v>0</v>
      </c>
      <c r="U43" s="73">
        <v>-151</v>
      </c>
      <c r="V43" s="74">
        <v>0</v>
      </c>
      <c r="W43">
        <v>0</v>
      </c>
      <c r="X43">
        <v>-151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-161</v>
      </c>
      <c r="P44" s="46">
        <v>0</v>
      </c>
      <c r="Q44" s="46">
        <v>0</v>
      </c>
      <c r="R44" s="46">
        <v>0</v>
      </c>
      <c r="S44" s="74">
        <v>0</v>
      </c>
      <c r="U44" s="73">
        <v>-161</v>
      </c>
      <c r="V44" s="74">
        <v>0</v>
      </c>
      <c r="W44">
        <v>0</v>
      </c>
      <c r="X44">
        <v>-161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-156.59</v>
      </c>
      <c r="P45" s="46">
        <v>0</v>
      </c>
      <c r="Q45" s="46">
        <v>0</v>
      </c>
      <c r="R45" s="46">
        <v>0</v>
      </c>
      <c r="S45" s="74">
        <v>0</v>
      </c>
      <c r="U45" s="73">
        <v>-156.59</v>
      </c>
      <c r="V45" s="74">
        <v>0</v>
      </c>
      <c r="W45">
        <v>0</v>
      </c>
      <c r="X45">
        <v>-156.59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-156.54</v>
      </c>
      <c r="P46" s="46">
        <v>0</v>
      </c>
      <c r="Q46" s="46">
        <v>0</v>
      </c>
      <c r="R46" s="46">
        <v>0</v>
      </c>
      <c r="S46" s="74">
        <v>0</v>
      </c>
      <c r="U46" s="73">
        <v>-156.54</v>
      </c>
      <c r="V46" s="74">
        <v>0</v>
      </c>
      <c r="W46">
        <v>0</v>
      </c>
      <c r="X46">
        <v>-156.54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-111</v>
      </c>
      <c r="P47" s="46">
        <v>0</v>
      </c>
      <c r="Q47" s="46">
        <v>0</v>
      </c>
      <c r="R47" s="46">
        <v>0</v>
      </c>
      <c r="S47" s="74">
        <v>0</v>
      </c>
      <c r="U47" s="73">
        <v>-111</v>
      </c>
      <c r="V47" s="74">
        <v>0</v>
      </c>
      <c r="W47">
        <v>0</v>
      </c>
      <c r="X47">
        <v>-111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-101</v>
      </c>
      <c r="P48" s="46">
        <v>0</v>
      </c>
      <c r="Q48" s="46">
        <v>0</v>
      </c>
      <c r="R48" s="46">
        <v>0</v>
      </c>
      <c r="S48" s="74">
        <v>0</v>
      </c>
      <c r="U48" s="73">
        <v>-101</v>
      </c>
      <c r="V48" s="74">
        <v>0</v>
      </c>
      <c r="W48">
        <v>0</v>
      </c>
      <c r="X48">
        <v>-101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-86</v>
      </c>
      <c r="P49" s="46">
        <v>0</v>
      </c>
      <c r="Q49" s="46">
        <v>0</v>
      </c>
      <c r="R49" s="46">
        <v>0</v>
      </c>
      <c r="S49" s="74">
        <v>0</v>
      </c>
      <c r="U49" s="73">
        <v>-86</v>
      </c>
      <c r="V49" s="74">
        <v>0</v>
      </c>
      <c r="W49">
        <v>0</v>
      </c>
      <c r="X49">
        <v>-86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-86</v>
      </c>
      <c r="P50" s="46">
        <v>0</v>
      </c>
      <c r="Q50" s="46">
        <v>0</v>
      </c>
      <c r="R50" s="46">
        <v>0</v>
      </c>
      <c r="S50" s="74">
        <v>0</v>
      </c>
      <c r="U50" s="73">
        <v>-86</v>
      </c>
      <c r="V50" s="74">
        <v>0</v>
      </c>
      <c r="W50">
        <v>0</v>
      </c>
      <c r="X50">
        <v>-86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-81</v>
      </c>
      <c r="P51" s="46">
        <v>0</v>
      </c>
      <c r="Q51" s="46">
        <v>0</v>
      </c>
      <c r="R51" s="46">
        <v>0</v>
      </c>
      <c r="S51" s="74">
        <v>0</v>
      </c>
      <c r="U51" s="73">
        <v>-81</v>
      </c>
      <c r="V51" s="74">
        <v>0</v>
      </c>
      <c r="W51">
        <v>0</v>
      </c>
      <c r="X51">
        <v>-81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-81</v>
      </c>
      <c r="P52" s="46">
        <v>0</v>
      </c>
      <c r="Q52" s="46">
        <v>0</v>
      </c>
      <c r="R52" s="46">
        <v>0</v>
      </c>
      <c r="S52" s="74">
        <v>0</v>
      </c>
      <c r="U52" s="73">
        <v>-81</v>
      </c>
      <c r="V52" s="74">
        <v>0</v>
      </c>
      <c r="W52">
        <v>0</v>
      </c>
      <c r="X52">
        <v>-81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-91</v>
      </c>
      <c r="P53" s="46">
        <v>0</v>
      </c>
      <c r="Q53" s="46">
        <v>0</v>
      </c>
      <c r="R53" s="46">
        <v>0</v>
      </c>
      <c r="S53" s="74">
        <v>0</v>
      </c>
      <c r="U53" s="73">
        <v>-91</v>
      </c>
      <c r="V53" s="74">
        <v>0</v>
      </c>
      <c r="W53">
        <v>0</v>
      </c>
      <c r="X53">
        <v>-91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-106</v>
      </c>
      <c r="P54" s="46">
        <v>0</v>
      </c>
      <c r="Q54" s="46">
        <v>0</v>
      </c>
      <c r="R54" s="46">
        <v>0</v>
      </c>
      <c r="S54" s="74">
        <v>0</v>
      </c>
      <c r="U54" s="73">
        <v>-106</v>
      </c>
      <c r="V54" s="74">
        <v>0</v>
      </c>
      <c r="W54">
        <v>0</v>
      </c>
      <c r="X54">
        <v>-106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-126</v>
      </c>
      <c r="P55" s="46">
        <v>0</v>
      </c>
      <c r="Q55" s="46">
        <v>0</v>
      </c>
      <c r="R55" s="46">
        <v>0</v>
      </c>
      <c r="S55" s="74">
        <v>0</v>
      </c>
      <c r="U55" s="73">
        <v>-126</v>
      </c>
      <c r="V55" s="74">
        <v>0</v>
      </c>
      <c r="W55">
        <v>0</v>
      </c>
      <c r="X55">
        <v>-126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-140</v>
      </c>
      <c r="P56" s="46">
        <v>0</v>
      </c>
      <c r="Q56" s="46">
        <v>0</v>
      </c>
      <c r="R56" s="46">
        <v>0</v>
      </c>
      <c r="S56" s="74">
        <v>0</v>
      </c>
      <c r="U56" s="73">
        <v>-140</v>
      </c>
      <c r="V56" s="74">
        <v>0</v>
      </c>
      <c r="W56">
        <v>0</v>
      </c>
      <c r="X56">
        <v>-140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-176</v>
      </c>
      <c r="P57" s="46">
        <v>0</v>
      </c>
      <c r="Q57" s="46">
        <v>0</v>
      </c>
      <c r="R57" s="46">
        <v>0</v>
      </c>
      <c r="S57" s="74">
        <v>0</v>
      </c>
      <c r="U57" s="73">
        <v>-176</v>
      </c>
      <c r="V57" s="74">
        <v>0</v>
      </c>
      <c r="W57">
        <v>0</v>
      </c>
      <c r="X57">
        <v>-176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-186</v>
      </c>
      <c r="P58" s="46">
        <v>0</v>
      </c>
      <c r="Q58" s="46">
        <v>0</v>
      </c>
      <c r="R58" s="46">
        <v>0</v>
      </c>
      <c r="S58" s="74">
        <v>0</v>
      </c>
      <c r="U58" s="73">
        <v>-186</v>
      </c>
      <c r="V58" s="74">
        <v>0</v>
      </c>
      <c r="W58">
        <v>0</v>
      </c>
      <c r="X58">
        <v>-186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-191</v>
      </c>
      <c r="P59" s="46">
        <v>0</v>
      </c>
      <c r="Q59" s="46">
        <v>0</v>
      </c>
      <c r="R59" s="46">
        <v>0</v>
      </c>
      <c r="S59" s="74">
        <v>0</v>
      </c>
      <c r="U59" s="73">
        <v>-191</v>
      </c>
      <c r="V59" s="74">
        <v>0</v>
      </c>
      <c r="W59">
        <v>0</v>
      </c>
      <c r="X59">
        <v>-191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-196</v>
      </c>
      <c r="P60" s="46">
        <v>0</v>
      </c>
      <c r="Q60" s="46">
        <v>0</v>
      </c>
      <c r="R60" s="46">
        <v>0</v>
      </c>
      <c r="S60" s="74">
        <v>0</v>
      </c>
      <c r="U60" s="73">
        <v>-196</v>
      </c>
      <c r="V60" s="74">
        <v>0</v>
      </c>
      <c r="W60">
        <v>0</v>
      </c>
      <c r="X60">
        <v>-196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-201</v>
      </c>
      <c r="P61" s="46">
        <v>0</v>
      </c>
      <c r="Q61" s="46">
        <v>0</v>
      </c>
      <c r="R61" s="46">
        <v>0</v>
      </c>
      <c r="S61" s="74">
        <v>0</v>
      </c>
      <c r="U61" s="73">
        <v>-201</v>
      </c>
      <c r="V61" s="74">
        <v>0</v>
      </c>
      <c r="W61">
        <v>0</v>
      </c>
      <c r="X61">
        <v>-201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-196</v>
      </c>
      <c r="P62" s="46">
        <v>0</v>
      </c>
      <c r="Q62" s="46">
        <v>0</v>
      </c>
      <c r="R62" s="46">
        <v>0</v>
      </c>
      <c r="S62" s="74">
        <v>0</v>
      </c>
      <c r="U62" s="73">
        <v>-196</v>
      </c>
      <c r="V62" s="74">
        <v>0</v>
      </c>
      <c r="W62">
        <v>0</v>
      </c>
      <c r="X62">
        <v>-196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-191</v>
      </c>
      <c r="P63" s="46">
        <v>0</v>
      </c>
      <c r="Q63" s="46">
        <v>0</v>
      </c>
      <c r="R63" s="46">
        <v>0</v>
      </c>
      <c r="S63" s="74">
        <v>0</v>
      </c>
      <c r="U63" s="73">
        <v>-191</v>
      </c>
      <c r="V63" s="74">
        <v>0</v>
      </c>
      <c r="W63">
        <v>0</v>
      </c>
      <c r="X63">
        <v>-191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-181</v>
      </c>
      <c r="P64" s="46">
        <v>0</v>
      </c>
      <c r="Q64" s="46">
        <v>0</v>
      </c>
      <c r="R64" s="46">
        <v>0</v>
      </c>
      <c r="S64" s="74">
        <v>0</v>
      </c>
      <c r="U64" s="73">
        <v>-181</v>
      </c>
      <c r="V64" s="74">
        <v>0</v>
      </c>
      <c r="W64">
        <v>0</v>
      </c>
      <c r="X64">
        <v>-181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-186</v>
      </c>
      <c r="P65" s="46">
        <v>0</v>
      </c>
      <c r="Q65" s="46">
        <v>0</v>
      </c>
      <c r="R65" s="46">
        <v>0</v>
      </c>
      <c r="S65" s="74">
        <v>0</v>
      </c>
      <c r="U65" s="73">
        <v>-186</v>
      </c>
      <c r="V65" s="74">
        <v>0</v>
      </c>
      <c r="W65">
        <v>0</v>
      </c>
      <c r="X65">
        <v>-186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-181</v>
      </c>
      <c r="P66" s="46">
        <v>0</v>
      </c>
      <c r="Q66" s="46">
        <v>0</v>
      </c>
      <c r="R66" s="46">
        <v>0</v>
      </c>
      <c r="S66" s="74">
        <v>0</v>
      </c>
      <c r="U66" s="73">
        <v>-181</v>
      </c>
      <c r="V66" s="74">
        <v>0</v>
      </c>
      <c r="W66">
        <v>0</v>
      </c>
      <c r="X66">
        <v>-181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-206</v>
      </c>
      <c r="P67" s="46">
        <v>0</v>
      </c>
      <c r="Q67" s="46">
        <v>0</v>
      </c>
      <c r="R67" s="46">
        <v>0</v>
      </c>
      <c r="S67" s="74">
        <v>0</v>
      </c>
      <c r="U67" s="73">
        <v>-206</v>
      </c>
      <c r="V67" s="74">
        <v>0</v>
      </c>
      <c r="W67">
        <v>0</v>
      </c>
      <c r="X67">
        <v>-206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-156</v>
      </c>
      <c r="P68" s="46">
        <v>0</v>
      </c>
      <c r="Q68" s="46">
        <v>0</v>
      </c>
      <c r="R68" s="46">
        <v>0</v>
      </c>
      <c r="S68" s="74">
        <v>0</v>
      </c>
      <c r="U68" s="73">
        <v>-156</v>
      </c>
      <c r="V68" s="74">
        <v>0</v>
      </c>
      <c r="W68">
        <v>0</v>
      </c>
      <c r="X68">
        <v>-156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-186</v>
      </c>
      <c r="P69" s="46">
        <v>0</v>
      </c>
      <c r="Q69" s="46">
        <v>0</v>
      </c>
      <c r="R69" s="46">
        <v>0</v>
      </c>
      <c r="S69" s="74">
        <v>0</v>
      </c>
      <c r="U69" s="73">
        <v>-186</v>
      </c>
      <c r="V69" s="74">
        <v>0</v>
      </c>
      <c r="W69">
        <v>0</v>
      </c>
      <c r="X69">
        <v>-186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-161</v>
      </c>
      <c r="P70" s="46">
        <v>0</v>
      </c>
      <c r="Q70" s="46">
        <v>0</v>
      </c>
      <c r="R70" s="46">
        <v>0</v>
      </c>
      <c r="S70" s="74">
        <v>0</v>
      </c>
      <c r="U70" s="73">
        <v>-161</v>
      </c>
      <c r="V70" s="74">
        <v>0</v>
      </c>
      <c r="W70">
        <v>0</v>
      </c>
      <c r="X70">
        <v>-161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-126</v>
      </c>
      <c r="P71" s="46">
        <v>0</v>
      </c>
      <c r="Q71" s="46">
        <v>0</v>
      </c>
      <c r="R71" s="46">
        <v>0</v>
      </c>
      <c r="S71" s="74">
        <v>0</v>
      </c>
      <c r="U71" s="73">
        <v>-126</v>
      </c>
      <c r="V71" s="74">
        <v>0</v>
      </c>
      <c r="W71">
        <v>0</v>
      </c>
      <c r="X71">
        <v>-126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-71</v>
      </c>
      <c r="P72" s="46">
        <v>0</v>
      </c>
      <c r="Q72" s="46">
        <v>0</v>
      </c>
      <c r="R72" s="46">
        <v>0</v>
      </c>
      <c r="S72" s="74">
        <v>0</v>
      </c>
      <c r="U72" s="73">
        <v>-71</v>
      </c>
      <c r="V72" s="74">
        <v>0</v>
      </c>
      <c r="W72">
        <v>0</v>
      </c>
      <c r="X72">
        <v>-71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-16</v>
      </c>
      <c r="P73" s="46">
        <v>0</v>
      </c>
      <c r="Q73" s="46">
        <v>0</v>
      </c>
      <c r="R73" s="46">
        <v>0</v>
      </c>
      <c r="S73" s="74">
        <v>0</v>
      </c>
      <c r="U73" s="73">
        <v>-16</v>
      </c>
      <c r="V73" s="74">
        <v>0</v>
      </c>
      <c r="W73">
        <v>0</v>
      </c>
      <c r="X73">
        <v>-16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-37</v>
      </c>
      <c r="P74" s="46">
        <v>0</v>
      </c>
      <c r="Q74" s="46">
        <v>0</v>
      </c>
      <c r="R74" s="46">
        <v>0</v>
      </c>
      <c r="S74" s="74">
        <v>0</v>
      </c>
      <c r="U74" s="73">
        <v>-37</v>
      </c>
      <c r="V74" s="74">
        <v>0</v>
      </c>
      <c r="W74">
        <v>0</v>
      </c>
      <c r="X74">
        <v>-37</v>
      </c>
      <c r="Y74">
        <v>0</v>
      </c>
    </row>
    <row r="75" spans="7:25">
      <c r="G75" t="s">
        <v>117</v>
      </c>
      <c r="H75" s="73">
        <v>50.21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50.21</v>
      </c>
      <c r="W75">
        <v>50.21</v>
      </c>
      <c r="X75">
        <v>0</v>
      </c>
      <c r="Y75">
        <v>0</v>
      </c>
    </row>
    <row r="76" spans="7:25">
      <c r="G76" t="s">
        <v>118</v>
      </c>
      <c r="H76" s="73">
        <v>97.52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97.52</v>
      </c>
      <c r="W76">
        <v>97.52</v>
      </c>
      <c r="X76">
        <v>0</v>
      </c>
      <c r="Y76">
        <v>0</v>
      </c>
    </row>
    <row r="77" spans="7:25">
      <c r="G77" t="s">
        <v>119</v>
      </c>
      <c r="H77" s="73">
        <v>40.549999999999997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40.549999999999997</v>
      </c>
      <c r="W77">
        <v>40.549999999999997</v>
      </c>
      <c r="X77">
        <v>0</v>
      </c>
      <c r="Y77">
        <v>0</v>
      </c>
    </row>
    <row r="78" spans="7:25">
      <c r="G78" t="s">
        <v>120</v>
      </c>
      <c r="H78" s="73">
        <v>107.07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107.07</v>
      </c>
      <c r="W78">
        <v>107.07</v>
      </c>
      <c r="X78">
        <v>0</v>
      </c>
      <c r="Y78">
        <v>0</v>
      </c>
    </row>
    <row r="79" spans="7:25">
      <c r="G79" t="s">
        <v>121</v>
      </c>
      <c r="H79" s="73">
        <v>144.83000000000001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144.82</v>
      </c>
      <c r="W79">
        <v>144.83000000000001</v>
      </c>
      <c r="X79">
        <v>0</v>
      </c>
      <c r="Y79">
        <v>0</v>
      </c>
    </row>
    <row r="80" spans="7:25">
      <c r="G80" t="s">
        <v>122</v>
      </c>
      <c r="H80" s="73">
        <v>158.34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158.34</v>
      </c>
      <c r="W80">
        <v>158.34</v>
      </c>
      <c r="X80">
        <v>0</v>
      </c>
      <c r="Y80">
        <v>0</v>
      </c>
    </row>
    <row r="81" spans="7:25">
      <c r="G81" t="s">
        <v>123</v>
      </c>
      <c r="H81" s="73">
        <v>156.41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156.41</v>
      </c>
      <c r="W81">
        <v>156.41</v>
      </c>
      <c r="X81">
        <v>0</v>
      </c>
      <c r="Y81">
        <v>0</v>
      </c>
    </row>
    <row r="82" spans="7:25">
      <c r="G82" t="s">
        <v>124</v>
      </c>
      <c r="H82" s="73">
        <v>157.09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157.09</v>
      </c>
      <c r="W82">
        <v>157.09</v>
      </c>
      <c r="X82">
        <v>0</v>
      </c>
      <c r="Y82">
        <v>0</v>
      </c>
    </row>
    <row r="83" spans="7:25">
      <c r="G83" t="s">
        <v>125</v>
      </c>
      <c r="H83" s="73">
        <v>175.72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175.72</v>
      </c>
      <c r="W83">
        <v>175.72</v>
      </c>
      <c r="X83">
        <v>-1</v>
      </c>
      <c r="Y83">
        <v>0</v>
      </c>
    </row>
    <row r="84" spans="7:25">
      <c r="G84" t="s">
        <v>126</v>
      </c>
      <c r="H84" s="73">
        <v>147.72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147.72</v>
      </c>
      <c r="W84">
        <v>147.72</v>
      </c>
      <c r="X84">
        <v>-1</v>
      </c>
      <c r="Y84">
        <v>0</v>
      </c>
    </row>
    <row r="85" spans="7:25">
      <c r="G85" t="s">
        <v>127</v>
      </c>
      <c r="H85" s="73">
        <v>128.41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128.41</v>
      </c>
      <c r="W85">
        <v>128.41</v>
      </c>
      <c r="X85">
        <v>-1</v>
      </c>
      <c r="Y85">
        <v>0</v>
      </c>
    </row>
    <row r="86" spans="7:25">
      <c r="G86" t="s">
        <v>128</v>
      </c>
      <c r="H86" s="73">
        <v>92.69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-1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92.69</v>
      </c>
      <c r="W86">
        <v>92.69</v>
      </c>
      <c r="X86">
        <v>-1</v>
      </c>
      <c r="Y86">
        <v>0</v>
      </c>
    </row>
    <row r="87" spans="7:25">
      <c r="G87" t="s">
        <v>129</v>
      </c>
      <c r="H87" s="73">
        <v>56.96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56.96</v>
      </c>
      <c r="W87">
        <v>56.96</v>
      </c>
      <c r="X87">
        <v>0</v>
      </c>
      <c r="Y87">
        <v>0</v>
      </c>
    </row>
    <row r="88" spans="7:25">
      <c r="G88" t="s">
        <v>130</v>
      </c>
      <c r="H88" s="73">
        <v>41.52</v>
      </c>
      <c r="I88" s="46">
        <v>0</v>
      </c>
      <c r="J88" s="46">
        <v>0</v>
      </c>
      <c r="K88" s="46">
        <v>0</v>
      </c>
      <c r="L88" s="46">
        <v>0</v>
      </c>
      <c r="M88" s="74">
        <v>2.41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43.93</v>
      </c>
      <c r="W88">
        <v>41.52</v>
      </c>
      <c r="X88">
        <v>0</v>
      </c>
      <c r="Y88">
        <v>2.41</v>
      </c>
    </row>
    <row r="89" spans="7:25">
      <c r="G89" t="s">
        <v>131</v>
      </c>
      <c r="H89" s="73">
        <v>11.58</v>
      </c>
      <c r="I89" s="46">
        <v>0</v>
      </c>
      <c r="J89" s="46">
        <v>0</v>
      </c>
      <c r="K89" s="46">
        <v>0</v>
      </c>
      <c r="L89" s="46">
        <v>0</v>
      </c>
      <c r="M89" s="74">
        <v>2.0299999999999998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13.61</v>
      </c>
      <c r="W89">
        <v>11.58</v>
      </c>
      <c r="X89">
        <v>0</v>
      </c>
      <c r="Y89">
        <v>2.0299999999999998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1.54</v>
      </c>
      <c r="N90" s="73">
        <v>0</v>
      </c>
      <c r="O90" s="46">
        <v>-26</v>
      </c>
      <c r="P90" s="46">
        <v>0</v>
      </c>
      <c r="Q90" s="46">
        <v>0</v>
      </c>
      <c r="R90" s="46">
        <v>0</v>
      </c>
      <c r="S90" s="74">
        <v>0</v>
      </c>
      <c r="U90" s="73">
        <v>-26</v>
      </c>
      <c r="V90" s="74">
        <v>1.54</v>
      </c>
      <c r="W90">
        <v>0</v>
      </c>
      <c r="X90">
        <v>-26</v>
      </c>
      <c r="Y90">
        <v>1.54</v>
      </c>
    </row>
    <row r="91" spans="7:25">
      <c r="G91" t="s">
        <v>133</v>
      </c>
      <c r="H91" s="73">
        <v>42.48</v>
      </c>
      <c r="I91" s="46">
        <v>0</v>
      </c>
      <c r="J91" s="46">
        <v>0</v>
      </c>
      <c r="K91" s="46">
        <v>0</v>
      </c>
      <c r="L91" s="46">
        <v>0</v>
      </c>
      <c r="M91" s="74">
        <v>0.57999999999999996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43.06</v>
      </c>
      <c r="W91">
        <v>42.48</v>
      </c>
      <c r="X91">
        <v>0</v>
      </c>
      <c r="Y91">
        <v>0.57999999999999996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-27</v>
      </c>
      <c r="P93" s="46">
        <v>0</v>
      </c>
      <c r="Q93" s="46">
        <v>0</v>
      </c>
      <c r="R93" s="46">
        <v>0</v>
      </c>
      <c r="S93" s="74">
        <v>0</v>
      </c>
      <c r="U93" s="73">
        <v>-27</v>
      </c>
      <c r="V93" s="74">
        <v>0</v>
      </c>
      <c r="W93">
        <v>0</v>
      </c>
      <c r="X93">
        <v>-27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-62</v>
      </c>
      <c r="P94" s="46">
        <v>0</v>
      </c>
      <c r="Q94" s="46">
        <v>0</v>
      </c>
      <c r="R94" s="46">
        <v>0</v>
      </c>
      <c r="S94" s="74">
        <v>0</v>
      </c>
      <c r="U94" s="73">
        <v>-62</v>
      </c>
      <c r="V94" s="74">
        <v>0</v>
      </c>
      <c r="W94">
        <v>0</v>
      </c>
      <c r="X94">
        <v>-62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-12</v>
      </c>
      <c r="P95" s="46">
        <v>0</v>
      </c>
      <c r="Q95" s="46">
        <v>0</v>
      </c>
      <c r="R95" s="46">
        <v>0</v>
      </c>
      <c r="S95" s="74">
        <v>0</v>
      </c>
      <c r="U95" s="73">
        <v>-12</v>
      </c>
      <c r="V95" s="74">
        <v>0</v>
      </c>
      <c r="W95">
        <v>0</v>
      </c>
      <c r="X95">
        <v>-12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-42</v>
      </c>
      <c r="P96" s="46">
        <v>0</v>
      </c>
      <c r="Q96" s="46">
        <v>0</v>
      </c>
      <c r="R96" s="46">
        <v>0</v>
      </c>
      <c r="S96" s="74">
        <v>0</v>
      </c>
      <c r="U96" s="73">
        <v>-42</v>
      </c>
      <c r="V96" s="74">
        <v>0</v>
      </c>
      <c r="W96">
        <v>0</v>
      </c>
      <c r="X96">
        <v>-42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-90</v>
      </c>
      <c r="P97" s="46">
        <v>0</v>
      </c>
      <c r="Q97" s="46">
        <v>0</v>
      </c>
      <c r="R97" s="46">
        <v>0</v>
      </c>
      <c r="S97" s="74">
        <v>0</v>
      </c>
      <c r="U97" s="73">
        <v>-90</v>
      </c>
      <c r="V97" s="74">
        <v>0</v>
      </c>
      <c r="W97">
        <v>0</v>
      </c>
      <c r="X97">
        <v>-90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-92</v>
      </c>
      <c r="P98" s="46">
        <v>0</v>
      </c>
      <c r="Q98" s="46">
        <v>0</v>
      </c>
      <c r="R98" s="46">
        <v>0</v>
      </c>
      <c r="S98" s="74">
        <v>0</v>
      </c>
      <c r="U98" s="73">
        <v>-92</v>
      </c>
      <c r="V98" s="74">
        <v>0</v>
      </c>
      <c r="W98">
        <v>0</v>
      </c>
      <c r="X98">
        <v>-92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0.50920750000000004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1.6172499999999999E-2</v>
      </c>
      <c r="N99" s="68">
        <f t="shared" si="1"/>
        <v>0</v>
      </c>
      <c r="O99" s="69">
        <f t="shared" si="1"/>
        <v>-2.8963925000000001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-2.8963925000000001</v>
      </c>
      <c r="V99" s="70">
        <f t="shared" si="1"/>
        <v>0.52537749999999994</v>
      </c>
      <c r="W99">
        <f t="shared" si="1"/>
        <v>0.50920750000000004</v>
      </c>
      <c r="X99">
        <f t="shared" si="1"/>
        <v>-2.8963925000000001</v>
      </c>
      <c r="Y99">
        <f t="shared" si="1"/>
        <v>1.6172499999999999E-2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145</v>
      </c>
      <c r="Y1" t="s">
        <v>145</v>
      </c>
      <c r="Z1" t="s">
        <v>145</v>
      </c>
      <c r="AA1" t="s">
        <v>145</v>
      </c>
      <c r="AB1" t="s">
        <v>146</v>
      </c>
      <c r="AC1" t="s">
        <v>545</v>
      </c>
      <c r="AD1" t="s">
        <v>146</v>
      </c>
      <c r="AE1" t="s">
        <v>549</v>
      </c>
      <c r="AF1" t="s">
        <v>551</v>
      </c>
      <c r="AG1" t="s">
        <v>551</v>
      </c>
      <c r="AH1" t="s">
        <v>554</v>
      </c>
      <c r="AI1" t="s">
        <v>145</v>
      </c>
      <c r="AJ1" t="s">
        <v>557</v>
      </c>
      <c r="AK1" t="s">
        <v>146</v>
      </c>
      <c r="AL1" t="s">
        <v>145</v>
      </c>
      <c r="AM1" t="s">
        <v>149</v>
      </c>
      <c r="AN1" t="s">
        <v>146</v>
      </c>
      <c r="AO1" t="s">
        <v>145</v>
      </c>
      <c r="AP1" t="s">
        <v>565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W2" s="28" t="s">
        <v>358</v>
      </c>
      <c r="X2" t="s">
        <v>536</v>
      </c>
      <c r="Y2" t="s">
        <v>538</v>
      </c>
      <c r="Z2" t="s">
        <v>540</v>
      </c>
      <c r="AA2" t="s">
        <v>540</v>
      </c>
      <c r="AB2" t="s">
        <v>543</v>
      </c>
      <c r="AC2" t="s">
        <v>369</v>
      </c>
      <c r="AD2" t="s">
        <v>547</v>
      </c>
      <c r="AE2" t="s">
        <v>146</v>
      </c>
      <c r="AF2" t="s">
        <v>148</v>
      </c>
      <c r="AG2" t="s">
        <v>148</v>
      </c>
      <c r="AH2" t="s">
        <v>148</v>
      </c>
      <c r="AI2" t="s">
        <v>538</v>
      </c>
      <c r="AJ2" t="s">
        <v>149</v>
      </c>
      <c r="AK2" t="s">
        <v>538</v>
      </c>
      <c r="AL2" t="s">
        <v>538</v>
      </c>
      <c r="AM2" t="s">
        <v>561</v>
      </c>
      <c r="AN2" t="s">
        <v>547</v>
      </c>
      <c r="AO2" t="s">
        <v>547</v>
      </c>
      <c r="AP2" t="s">
        <v>148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0</v>
      </c>
      <c r="K3" s="53">
        <v>48.28</v>
      </c>
      <c r="L3" s="53">
        <v>0</v>
      </c>
      <c r="M3" s="72">
        <v>0</v>
      </c>
      <c r="N3" s="71">
        <v>236.1</v>
      </c>
      <c r="O3" s="53">
        <v>284.02999999999997</v>
      </c>
      <c r="P3" s="53">
        <v>200</v>
      </c>
      <c r="Q3" s="53">
        <v>0</v>
      </c>
      <c r="R3" s="53">
        <v>0</v>
      </c>
      <c r="S3" s="72">
        <v>0</v>
      </c>
      <c r="W3">
        <v>0.39</v>
      </c>
      <c r="X3">
        <v>25</v>
      </c>
      <c r="Y3">
        <v>0</v>
      </c>
      <c r="Z3">
        <v>0</v>
      </c>
      <c r="AA3">
        <v>0</v>
      </c>
      <c r="AB3">
        <v>50</v>
      </c>
      <c r="AC3">
        <v>0</v>
      </c>
      <c r="AD3">
        <v>150</v>
      </c>
      <c r="AE3">
        <v>0</v>
      </c>
      <c r="AF3">
        <v>0</v>
      </c>
      <c r="AG3">
        <v>0</v>
      </c>
      <c r="AH3">
        <v>48.28</v>
      </c>
      <c r="AI3">
        <v>79.489999999999995</v>
      </c>
      <c r="AJ3">
        <v>0</v>
      </c>
      <c r="AK3">
        <v>34.03</v>
      </c>
      <c r="AL3">
        <v>81.61</v>
      </c>
      <c r="AM3">
        <v>200</v>
      </c>
      <c r="AN3">
        <v>50</v>
      </c>
      <c r="AO3">
        <v>50</v>
      </c>
      <c r="AP3">
        <v>0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0</v>
      </c>
      <c r="K4" s="46">
        <v>48.28</v>
      </c>
      <c r="L4" s="46">
        <v>0</v>
      </c>
      <c r="M4" s="74">
        <v>0</v>
      </c>
      <c r="N4" s="73">
        <v>236.1</v>
      </c>
      <c r="O4" s="46">
        <v>284.02999999999997</v>
      </c>
      <c r="P4" s="46">
        <v>200</v>
      </c>
      <c r="Q4" s="46">
        <v>0</v>
      </c>
      <c r="R4" s="46">
        <v>0</v>
      </c>
      <c r="S4" s="74">
        <v>0</v>
      </c>
      <c r="W4">
        <v>0.39</v>
      </c>
      <c r="X4">
        <v>25</v>
      </c>
      <c r="Y4">
        <v>0</v>
      </c>
      <c r="Z4">
        <v>0</v>
      </c>
      <c r="AA4">
        <v>0</v>
      </c>
      <c r="AB4">
        <v>50</v>
      </c>
      <c r="AC4">
        <v>0</v>
      </c>
      <c r="AD4">
        <v>150</v>
      </c>
      <c r="AE4">
        <v>0</v>
      </c>
      <c r="AF4">
        <v>0</v>
      </c>
      <c r="AG4">
        <v>0</v>
      </c>
      <c r="AH4">
        <v>48.28</v>
      </c>
      <c r="AI4">
        <v>79.489999999999995</v>
      </c>
      <c r="AJ4">
        <v>0</v>
      </c>
      <c r="AK4">
        <v>34.03</v>
      </c>
      <c r="AL4">
        <v>81.61</v>
      </c>
      <c r="AM4">
        <v>200</v>
      </c>
      <c r="AN4">
        <v>50</v>
      </c>
      <c r="AO4">
        <v>50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0</v>
      </c>
      <c r="K5" s="46">
        <v>48.28</v>
      </c>
      <c r="L5" s="46">
        <v>0</v>
      </c>
      <c r="M5" s="74">
        <v>0</v>
      </c>
      <c r="N5" s="73">
        <v>236.1</v>
      </c>
      <c r="O5" s="46">
        <v>284.02999999999997</v>
      </c>
      <c r="P5" s="46">
        <v>200</v>
      </c>
      <c r="Q5" s="46">
        <v>0</v>
      </c>
      <c r="R5" s="46">
        <v>0</v>
      </c>
      <c r="S5" s="74">
        <v>0</v>
      </c>
      <c r="W5">
        <v>0.39</v>
      </c>
      <c r="X5">
        <v>25</v>
      </c>
      <c r="Y5">
        <v>0</v>
      </c>
      <c r="Z5">
        <v>0</v>
      </c>
      <c r="AA5">
        <v>0</v>
      </c>
      <c r="AB5">
        <v>50</v>
      </c>
      <c r="AC5">
        <v>0</v>
      </c>
      <c r="AD5">
        <v>150</v>
      </c>
      <c r="AE5">
        <v>0</v>
      </c>
      <c r="AF5">
        <v>0</v>
      </c>
      <c r="AG5">
        <v>0</v>
      </c>
      <c r="AH5">
        <v>48.28</v>
      </c>
      <c r="AI5">
        <v>79.489999999999995</v>
      </c>
      <c r="AJ5">
        <v>0</v>
      </c>
      <c r="AK5">
        <v>34.03</v>
      </c>
      <c r="AL5">
        <v>81.61</v>
      </c>
      <c r="AM5">
        <v>200</v>
      </c>
      <c r="AN5">
        <v>50</v>
      </c>
      <c r="AO5">
        <v>50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0</v>
      </c>
      <c r="K6" s="46">
        <v>48.28</v>
      </c>
      <c r="L6" s="46">
        <v>0</v>
      </c>
      <c r="M6" s="74">
        <v>0</v>
      </c>
      <c r="N6" s="73">
        <v>236.1</v>
      </c>
      <c r="O6" s="46">
        <v>284.02999999999997</v>
      </c>
      <c r="P6" s="46">
        <v>200</v>
      </c>
      <c r="Q6" s="46">
        <v>0</v>
      </c>
      <c r="R6" s="46">
        <v>0</v>
      </c>
      <c r="S6" s="74">
        <v>0</v>
      </c>
      <c r="W6">
        <v>0.39</v>
      </c>
      <c r="X6">
        <v>25</v>
      </c>
      <c r="Y6">
        <v>0</v>
      </c>
      <c r="Z6">
        <v>0</v>
      </c>
      <c r="AA6">
        <v>0</v>
      </c>
      <c r="AB6">
        <v>50</v>
      </c>
      <c r="AC6">
        <v>0</v>
      </c>
      <c r="AD6">
        <v>150</v>
      </c>
      <c r="AE6">
        <v>0</v>
      </c>
      <c r="AF6">
        <v>0</v>
      </c>
      <c r="AG6">
        <v>0</v>
      </c>
      <c r="AH6">
        <v>48.28</v>
      </c>
      <c r="AI6">
        <v>79.489999999999995</v>
      </c>
      <c r="AJ6">
        <v>0</v>
      </c>
      <c r="AK6">
        <v>34.03</v>
      </c>
      <c r="AL6">
        <v>81.61</v>
      </c>
      <c r="AM6">
        <v>200</v>
      </c>
      <c r="AN6">
        <v>50</v>
      </c>
      <c r="AO6">
        <v>50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0</v>
      </c>
      <c r="K7" s="46">
        <v>48.28</v>
      </c>
      <c r="L7" s="46">
        <v>0</v>
      </c>
      <c r="M7" s="74">
        <v>0</v>
      </c>
      <c r="N7" s="73">
        <v>236.1</v>
      </c>
      <c r="O7" s="46">
        <v>284.02999999999997</v>
      </c>
      <c r="P7" s="46">
        <v>200</v>
      </c>
      <c r="Q7" s="46">
        <v>0</v>
      </c>
      <c r="R7" s="46">
        <v>0</v>
      </c>
      <c r="S7" s="74">
        <v>0</v>
      </c>
      <c r="W7">
        <v>0.39</v>
      </c>
      <c r="X7">
        <v>25</v>
      </c>
      <c r="Y7">
        <v>0</v>
      </c>
      <c r="Z7">
        <v>0</v>
      </c>
      <c r="AA7">
        <v>0</v>
      </c>
      <c r="AB7">
        <v>50</v>
      </c>
      <c r="AC7">
        <v>0</v>
      </c>
      <c r="AD7">
        <v>150</v>
      </c>
      <c r="AE7">
        <v>0</v>
      </c>
      <c r="AF7">
        <v>0</v>
      </c>
      <c r="AG7">
        <v>0</v>
      </c>
      <c r="AH7">
        <v>48.28</v>
      </c>
      <c r="AI7">
        <v>79.489999999999995</v>
      </c>
      <c r="AJ7">
        <v>0</v>
      </c>
      <c r="AK7">
        <v>34.03</v>
      </c>
      <c r="AL7">
        <v>81.61</v>
      </c>
      <c r="AM7">
        <v>200</v>
      </c>
      <c r="AN7">
        <v>50</v>
      </c>
      <c r="AO7">
        <v>50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0</v>
      </c>
      <c r="K8" s="46">
        <v>48.28</v>
      </c>
      <c r="L8" s="46">
        <v>0</v>
      </c>
      <c r="M8" s="74">
        <v>0</v>
      </c>
      <c r="N8" s="73">
        <v>236.1</v>
      </c>
      <c r="O8" s="46">
        <v>284.02999999999997</v>
      </c>
      <c r="P8" s="46">
        <v>200</v>
      </c>
      <c r="Q8" s="46">
        <v>0</v>
      </c>
      <c r="R8" s="46">
        <v>0</v>
      </c>
      <c r="S8" s="74">
        <v>0</v>
      </c>
      <c r="W8">
        <v>0.39</v>
      </c>
      <c r="X8">
        <v>25</v>
      </c>
      <c r="Y8">
        <v>0</v>
      </c>
      <c r="Z8">
        <v>0</v>
      </c>
      <c r="AA8">
        <v>0</v>
      </c>
      <c r="AB8">
        <v>50</v>
      </c>
      <c r="AC8">
        <v>0</v>
      </c>
      <c r="AD8">
        <v>150</v>
      </c>
      <c r="AE8">
        <v>0</v>
      </c>
      <c r="AF8">
        <v>0</v>
      </c>
      <c r="AG8">
        <v>0</v>
      </c>
      <c r="AH8">
        <v>48.28</v>
      </c>
      <c r="AI8">
        <v>79.489999999999995</v>
      </c>
      <c r="AJ8">
        <v>0</v>
      </c>
      <c r="AK8">
        <v>34.03</v>
      </c>
      <c r="AL8">
        <v>81.61</v>
      </c>
      <c r="AM8">
        <v>200</v>
      </c>
      <c r="AN8">
        <v>50</v>
      </c>
      <c r="AO8">
        <v>50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0</v>
      </c>
      <c r="K9" s="46">
        <v>48.28</v>
      </c>
      <c r="L9" s="46">
        <v>0</v>
      </c>
      <c r="M9" s="74">
        <v>0</v>
      </c>
      <c r="N9" s="73">
        <v>236.1</v>
      </c>
      <c r="O9" s="46">
        <v>284.02999999999997</v>
      </c>
      <c r="P9" s="46">
        <v>200</v>
      </c>
      <c r="Q9" s="46">
        <v>0</v>
      </c>
      <c r="R9" s="46">
        <v>0</v>
      </c>
      <c r="S9" s="74">
        <v>0</v>
      </c>
      <c r="W9">
        <v>0.39</v>
      </c>
      <c r="X9">
        <v>25</v>
      </c>
      <c r="Y9">
        <v>0</v>
      </c>
      <c r="Z9">
        <v>0</v>
      </c>
      <c r="AA9">
        <v>0</v>
      </c>
      <c r="AB9">
        <v>50</v>
      </c>
      <c r="AC9">
        <v>0</v>
      </c>
      <c r="AD9">
        <v>150</v>
      </c>
      <c r="AE9">
        <v>0</v>
      </c>
      <c r="AF9">
        <v>0</v>
      </c>
      <c r="AG9">
        <v>0</v>
      </c>
      <c r="AH9">
        <v>48.28</v>
      </c>
      <c r="AI9">
        <v>79.489999999999995</v>
      </c>
      <c r="AJ9">
        <v>0</v>
      </c>
      <c r="AK9">
        <v>34.03</v>
      </c>
      <c r="AL9">
        <v>81.61</v>
      </c>
      <c r="AM9">
        <v>200</v>
      </c>
      <c r="AN9">
        <v>50</v>
      </c>
      <c r="AO9">
        <v>50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0</v>
      </c>
      <c r="K10" s="46">
        <v>48.28</v>
      </c>
      <c r="L10" s="46">
        <v>0</v>
      </c>
      <c r="M10" s="74">
        <v>0</v>
      </c>
      <c r="N10" s="73">
        <v>236.1</v>
      </c>
      <c r="O10" s="46">
        <v>184.03</v>
      </c>
      <c r="P10" s="46">
        <v>200</v>
      </c>
      <c r="Q10" s="46">
        <v>0</v>
      </c>
      <c r="R10" s="46">
        <v>0</v>
      </c>
      <c r="S10" s="74">
        <v>0</v>
      </c>
      <c r="W10">
        <v>0.39</v>
      </c>
      <c r="X10">
        <v>25</v>
      </c>
      <c r="Y10">
        <v>0</v>
      </c>
      <c r="Z10">
        <v>0</v>
      </c>
      <c r="AA10">
        <v>0</v>
      </c>
      <c r="AB10">
        <v>50</v>
      </c>
      <c r="AC10">
        <v>0</v>
      </c>
      <c r="AD10">
        <v>50</v>
      </c>
      <c r="AE10">
        <v>0</v>
      </c>
      <c r="AF10">
        <v>0</v>
      </c>
      <c r="AG10">
        <v>0</v>
      </c>
      <c r="AH10">
        <v>48.28</v>
      </c>
      <c r="AI10">
        <v>79.489999999999995</v>
      </c>
      <c r="AJ10">
        <v>0</v>
      </c>
      <c r="AK10">
        <v>34.03</v>
      </c>
      <c r="AL10">
        <v>81.61</v>
      </c>
      <c r="AM10">
        <v>200</v>
      </c>
      <c r="AN10">
        <v>50</v>
      </c>
      <c r="AO10">
        <v>50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0</v>
      </c>
      <c r="K11" s="46">
        <v>48.28</v>
      </c>
      <c r="L11" s="46">
        <v>0</v>
      </c>
      <c r="M11" s="74">
        <v>0</v>
      </c>
      <c r="N11" s="73">
        <v>236.1</v>
      </c>
      <c r="O11" s="46">
        <v>164.03</v>
      </c>
      <c r="P11" s="46">
        <v>200</v>
      </c>
      <c r="Q11" s="46">
        <v>0</v>
      </c>
      <c r="R11" s="46">
        <v>0</v>
      </c>
      <c r="S11" s="74">
        <v>0</v>
      </c>
      <c r="W11">
        <v>0.39</v>
      </c>
      <c r="X11">
        <v>25</v>
      </c>
      <c r="Y11">
        <v>0</v>
      </c>
      <c r="Z11">
        <v>0</v>
      </c>
      <c r="AA11">
        <v>0</v>
      </c>
      <c r="AB11">
        <v>50</v>
      </c>
      <c r="AC11">
        <v>0</v>
      </c>
      <c r="AD11">
        <v>30</v>
      </c>
      <c r="AE11">
        <v>0</v>
      </c>
      <c r="AF11">
        <v>0</v>
      </c>
      <c r="AG11">
        <v>0</v>
      </c>
      <c r="AH11">
        <v>48.28</v>
      </c>
      <c r="AI11">
        <v>79.489999999999995</v>
      </c>
      <c r="AJ11">
        <v>0</v>
      </c>
      <c r="AK11">
        <v>34.03</v>
      </c>
      <c r="AL11">
        <v>81.61</v>
      </c>
      <c r="AM11">
        <v>200</v>
      </c>
      <c r="AN11">
        <v>50</v>
      </c>
      <c r="AO11">
        <v>50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0</v>
      </c>
      <c r="K12" s="46">
        <v>48.28</v>
      </c>
      <c r="L12" s="46">
        <v>0</v>
      </c>
      <c r="M12" s="74">
        <v>0</v>
      </c>
      <c r="N12" s="73">
        <v>236.1</v>
      </c>
      <c r="O12" s="46">
        <v>164.03</v>
      </c>
      <c r="P12" s="46">
        <v>200</v>
      </c>
      <c r="Q12" s="46">
        <v>0</v>
      </c>
      <c r="R12" s="46">
        <v>0</v>
      </c>
      <c r="S12" s="74">
        <v>0</v>
      </c>
      <c r="W12">
        <v>0.39</v>
      </c>
      <c r="X12">
        <v>25</v>
      </c>
      <c r="Y12">
        <v>0</v>
      </c>
      <c r="Z12">
        <v>0</v>
      </c>
      <c r="AA12">
        <v>0</v>
      </c>
      <c r="AB12">
        <v>50</v>
      </c>
      <c r="AC12">
        <v>0</v>
      </c>
      <c r="AD12">
        <v>30</v>
      </c>
      <c r="AE12">
        <v>0</v>
      </c>
      <c r="AF12">
        <v>0</v>
      </c>
      <c r="AG12">
        <v>0</v>
      </c>
      <c r="AH12">
        <v>48.28</v>
      </c>
      <c r="AI12">
        <v>79.489999999999995</v>
      </c>
      <c r="AJ12">
        <v>0</v>
      </c>
      <c r="AK12">
        <v>34.03</v>
      </c>
      <c r="AL12">
        <v>81.61</v>
      </c>
      <c r="AM12">
        <v>200</v>
      </c>
      <c r="AN12">
        <v>50</v>
      </c>
      <c r="AO12">
        <v>50</v>
      </c>
      <c r="AP12">
        <v>0</v>
      </c>
    </row>
    <row r="13" spans="1:42">
      <c r="A13" t="s">
        <v>242</v>
      </c>
      <c r="G13" t="s">
        <v>55</v>
      </c>
      <c r="H13" s="73">
        <v>0.39</v>
      </c>
      <c r="I13" s="46">
        <v>0</v>
      </c>
      <c r="J13" s="46">
        <v>0</v>
      </c>
      <c r="K13" s="46">
        <v>48.28</v>
      </c>
      <c r="L13" s="46">
        <v>0</v>
      </c>
      <c r="M13" s="74">
        <v>0</v>
      </c>
      <c r="N13" s="73">
        <v>236.1</v>
      </c>
      <c r="O13" s="46">
        <v>134.03</v>
      </c>
      <c r="P13" s="46">
        <v>200</v>
      </c>
      <c r="Q13" s="46">
        <v>0</v>
      </c>
      <c r="R13" s="46">
        <v>0</v>
      </c>
      <c r="S13" s="74">
        <v>0</v>
      </c>
      <c r="W13">
        <v>0.39</v>
      </c>
      <c r="X13">
        <v>25</v>
      </c>
      <c r="Y13">
        <v>0</v>
      </c>
      <c r="Z13">
        <v>0</v>
      </c>
      <c r="AA13">
        <v>0</v>
      </c>
      <c r="AB13">
        <v>50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48.28</v>
      </c>
      <c r="AI13">
        <v>79.489999999999995</v>
      </c>
      <c r="AJ13">
        <v>0</v>
      </c>
      <c r="AK13">
        <v>34.03</v>
      </c>
      <c r="AL13">
        <v>81.61</v>
      </c>
      <c r="AM13">
        <v>200</v>
      </c>
      <c r="AN13">
        <v>50</v>
      </c>
      <c r="AO13">
        <v>50</v>
      </c>
      <c r="AP13">
        <v>0</v>
      </c>
    </row>
    <row r="14" spans="1:42">
      <c r="A14" t="s">
        <v>243</v>
      </c>
      <c r="G14" t="s">
        <v>56</v>
      </c>
      <c r="H14" s="73">
        <v>0.39</v>
      </c>
      <c r="I14" s="46">
        <v>0</v>
      </c>
      <c r="J14" s="46">
        <v>0</v>
      </c>
      <c r="K14" s="46">
        <v>48.28</v>
      </c>
      <c r="L14" s="46">
        <v>0</v>
      </c>
      <c r="M14" s="74">
        <v>0</v>
      </c>
      <c r="N14" s="73">
        <v>236.1</v>
      </c>
      <c r="O14" s="46">
        <v>134.03</v>
      </c>
      <c r="P14" s="46">
        <v>200</v>
      </c>
      <c r="Q14" s="46">
        <v>0</v>
      </c>
      <c r="R14" s="46">
        <v>0</v>
      </c>
      <c r="S14" s="74">
        <v>0</v>
      </c>
      <c r="W14">
        <v>0.39</v>
      </c>
      <c r="X14">
        <v>25</v>
      </c>
      <c r="Y14">
        <v>0</v>
      </c>
      <c r="Z14">
        <v>0</v>
      </c>
      <c r="AA14">
        <v>0</v>
      </c>
      <c r="AB14">
        <v>50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48.28</v>
      </c>
      <c r="AI14">
        <v>79.489999999999995</v>
      </c>
      <c r="AJ14">
        <v>0</v>
      </c>
      <c r="AK14">
        <v>34.03</v>
      </c>
      <c r="AL14">
        <v>81.61</v>
      </c>
      <c r="AM14">
        <v>200</v>
      </c>
      <c r="AN14">
        <v>50</v>
      </c>
      <c r="AO14">
        <v>50</v>
      </c>
      <c r="AP14">
        <v>0</v>
      </c>
    </row>
    <row r="15" spans="1:42">
      <c r="A15" t="s">
        <v>244</v>
      </c>
      <c r="G15" t="s">
        <v>57</v>
      </c>
      <c r="H15" s="73">
        <v>0.39</v>
      </c>
      <c r="I15" s="46">
        <v>0</v>
      </c>
      <c r="J15" s="46">
        <v>0</v>
      </c>
      <c r="K15" s="46">
        <v>48.28</v>
      </c>
      <c r="L15" s="46">
        <v>0</v>
      </c>
      <c r="M15" s="74">
        <v>0</v>
      </c>
      <c r="N15" s="73">
        <v>236.1</v>
      </c>
      <c r="O15" s="46">
        <v>134.03</v>
      </c>
      <c r="P15" s="46">
        <v>200</v>
      </c>
      <c r="Q15" s="46">
        <v>0</v>
      </c>
      <c r="R15" s="46">
        <v>0</v>
      </c>
      <c r="S15" s="74">
        <v>0</v>
      </c>
      <c r="W15">
        <v>0.39</v>
      </c>
      <c r="X15">
        <v>25</v>
      </c>
      <c r="Y15">
        <v>0</v>
      </c>
      <c r="Z15">
        <v>0</v>
      </c>
      <c r="AA15">
        <v>0</v>
      </c>
      <c r="AB15">
        <v>50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48.28</v>
      </c>
      <c r="AI15">
        <v>79.489999999999995</v>
      </c>
      <c r="AJ15">
        <v>0</v>
      </c>
      <c r="AK15">
        <v>34.03</v>
      </c>
      <c r="AL15">
        <v>81.61</v>
      </c>
      <c r="AM15">
        <v>200</v>
      </c>
      <c r="AN15">
        <v>50</v>
      </c>
      <c r="AO15">
        <v>50</v>
      </c>
      <c r="AP15">
        <v>0</v>
      </c>
    </row>
    <row r="16" spans="1:42">
      <c r="A16" t="s">
        <v>245</v>
      </c>
      <c r="G16" t="s">
        <v>58</v>
      </c>
      <c r="H16" s="73">
        <v>0.39</v>
      </c>
      <c r="I16" s="46">
        <v>0</v>
      </c>
      <c r="J16" s="46">
        <v>0</v>
      </c>
      <c r="K16" s="46">
        <v>48.28</v>
      </c>
      <c r="L16" s="46">
        <v>0</v>
      </c>
      <c r="M16" s="74">
        <v>0</v>
      </c>
      <c r="N16" s="73">
        <v>236.1</v>
      </c>
      <c r="O16" s="46">
        <v>134.03</v>
      </c>
      <c r="P16" s="46">
        <v>200</v>
      </c>
      <c r="Q16" s="46">
        <v>0</v>
      </c>
      <c r="R16" s="46">
        <v>0</v>
      </c>
      <c r="S16" s="74">
        <v>0</v>
      </c>
      <c r="W16">
        <v>0.39</v>
      </c>
      <c r="X16">
        <v>25</v>
      </c>
      <c r="Y16">
        <v>0</v>
      </c>
      <c r="Z16">
        <v>0</v>
      </c>
      <c r="AA16">
        <v>0</v>
      </c>
      <c r="AB16">
        <v>50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48.28</v>
      </c>
      <c r="AI16">
        <v>79.489999999999995</v>
      </c>
      <c r="AJ16">
        <v>0</v>
      </c>
      <c r="AK16">
        <v>34.03</v>
      </c>
      <c r="AL16">
        <v>81.61</v>
      </c>
      <c r="AM16">
        <v>200</v>
      </c>
      <c r="AN16">
        <v>50</v>
      </c>
      <c r="AO16">
        <v>50</v>
      </c>
      <c r="AP16">
        <v>0</v>
      </c>
    </row>
    <row r="17" spans="1:42">
      <c r="A17" t="s">
        <v>246</v>
      </c>
      <c r="G17" t="s">
        <v>59</v>
      </c>
      <c r="H17" s="73">
        <v>0.39</v>
      </c>
      <c r="I17" s="46">
        <v>0</v>
      </c>
      <c r="J17" s="46">
        <v>0</v>
      </c>
      <c r="K17" s="46">
        <v>48.28</v>
      </c>
      <c r="L17" s="46">
        <v>0</v>
      </c>
      <c r="M17" s="74">
        <v>0</v>
      </c>
      <c r="N17" s="73">
        <v>236.1</v>
      </c>
      <c r="O17" s="46">
        <v>134.03</v>
      </c>
      <c r="P17" s="46">
        <v>200</v>
      </c>
      <c r="Q17" s="46">
        <v>0</v>
      </c>
      <c r="R17" s="46">
        <v>0</v>
      </c>
      <c r="S17" s="74">
        <v>0</v>
      </c>
      <c r="W17">
        <v>0.39</v>
      </c>
      <c r="X17">
        <v>25</v>
      </c>
      <c r="Y17">
        <v>0</v>
      </c>
      <c r="Z17">
        <v>0</v>
      </c>
      <c r="AA17">
        <v>0</v>
      </c>
      <c r="AB17">
        <v>50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48.28</v>
      </c>
      <c r="AI17">
        <v>79.489999999999995</v>
      </c>
      <c r="AJ17">
        <v>0</v>
      </c>
      <c r="AK17">
        <v>34.03</v>
      </c>
      <c r="AL17">
        <v>81.61</v>
      </c>
      <c r="AM17">
        <v>200</v>
      </c>
      <c r="AN17">
        <v>50</v>
      </c>
      <c r="AO17">
        <v>50</v>
      </c>
      <c r="AP17">
        <v>0</v>
      </c>
    </row>
    <row r="18" spans="1:42">
      <c r="A18" t="s">
        <v>247</v>
      </c>
      <c r="G18" t="s">
        <v>60</v>
      </c>
      <c r="H18" s="73">
        <v>0.39</v>
      </c>
      <c r="I18" s="46">
        <v>0</v>
      </c>
      <c r="J18" s="46">
        <v>0</v>
      </c>
      <c r="K18" s="46">
        <v>48.28</v>
      </c>
      <c r="L18" s="46">
        <v>0</v>
      </c>
      <c r="M18" s="74">
        <v>0</v>
      </c>
      <c r="N18" s="73">
        <v>236.1</v>
      </c>
      <c r="O18" s="46">
        <v>134.03</v>
      </c>
      <c r="P18" s="46">
        <v>200</v>
      </c>
      <c r="Q18" s="46">
        <v>0</v>
      </c>
      <c r="R18" s="46">
        <v>0</v>
      </c>
      <c r="S18" s="74">
        <v>0</v>
      </c>
      <c r="W18">
        <v>0.39</v>
      </c>
      <c r="X18">
        <v>25</v>
      </c>
      <c r="Y18">
        <v>0</v>
      </c>
      <c r="Z18">
        <v>0</v>
      </c>
      <c r="AA18">
        <v>0</v>
      </c>
      <c r="AB18">
        <v>50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48.28</v>
      </c>
      <c r="AI18">
        <v>79.489999999999995</v>
      </c>
      <c r="AJ18">
        <v>0</v>
      </c>
      <c r="AK18">
        <v>34.03</v>
      </c>
      <c r="AL18">
        <v>81.61</v>
      </c>
      <c r="AM18">
        <v>200</v>
      </c>
      <c r="AN18">
        <v>50</v>
      </c>
      <c r="AO18">
        <v>50</v>
      </c>
      <c r="AP18">
        <v>0</v>
      </c>
    </row>
    <row r="19" spans="1:42">
      <c r="A19" t="s">
        <v>261</v>
      </c>
      <c r="G19" t="s">
        <v>61</v>
      </c>
      <c r="H19" s="73">
        <v>0.39</v>
      </c>
      <c r="I19" s="46">
        <v>0</v>
      </c>
      <c r="J19" s="46">
        <v>0</v>
      </c>
      <c r="K19" s="46">
        <v>48.28</v>
      </c>
      <c r="L19" s="46">
        <v>0</v>
      </c>
      <c r="M19" s="74">
        <v>0</v>
      </c>
      <c r="N19" s="73">
        <v>236.1</v>
      </c>
      <c r="O19" s="46">
        <v>134.03</v>
      </c>
      <c r="P19" s="46">
        <v>200</v>
      </c>
      <c r="Q19" s="46">
        <v>0</v>
      </c>
      <c r="R19" s="46">
        <v>0</v>
      </c>
      <c r="S19" s="74">
        <v>0</v>
      </c>
      <c r="W19">
        <v>0.39</v>
      </c>
      <c r="X19">
        <v>25</v>
      </c>
      <c r="Y19">
        <v>0</v>
      </c>
      <c r="Z19">
        <v>0</v>
      </c>
      <c r="AA19">
        <v>0</v>
      </c>
      <c r="AB19">
        <v>50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48.28</v>
      </c>
      <c r="AI19">
        <v>79.489999999999995</v>
      </c>
      <c r="AJ19">
        <v>0</v>
      </c>
      <c r="AK19">
        <v>34.03</v>
      </c>
      <c r="AL19">
        <v>81.61</v>
      </c>
      <c r="AM19">
        <v>200</v>
      </c>
      <c r="AN19">
        <v>50</v>
      </c>
      <c r="AO19">
        <v>50</v>
      </c>
      <c r="AP19">
        <v>0</v>
      </c>
    </row>
    <row r="20" spans="1:42">
      <c r="A20" t="s">
        <v>262</v>
      </c>
      <c r="G20" t="s">
        <v>62</v>
      </c>
      <c r="H20" s="73">
        <v>0.39</v>
      </c>
      <c r="I20" s="46">
        <v>0</v>
      </c>
      <c r="J20" s="46">
        <v>0</v>
      </c>
      <c r="K20" s="46">
        <v>48.28</v>
      </c>
      <c r="L20" s="46">
        <v>0</v>
      </c>
      <c r="M20" s="74">
        <v>0</v>
      </c>
      <c r="N20" s="73">
        <v>236.1</v>
      </c>
      <c r="O20" s="46">
        <v>134.03</v>
      </c>
      <c r="P20" s="46">
        <v>200</v>
      </c>
      <c r="Q20" s="46">
        <v>0</v>
      </c>
      <c r="R20" s="46">
        <v>0</v>
      </c>
      <c r="S20" s="74">
        <v>0</v>
      </c>
      <c r="W20">
        <v>0.39</v>
      </c>
      <c r="X20">
        <v>25</v>
      </c>
      <c r="Y20">
        <v>0</v>
      </c>
      <c r="Z20">
        <v>0</v>
      </c>
      <c r="AA20">
        <v>0</v>
      </c>
      <c r="AB20">
        <v>50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48.28</v>
      </c>
      <c r="AI20">
        <v>79.489999999999995</v>
      </c>
      <c r="AJ20">
        <v>0</v>
      </c>
      <c r="AK20">
        <v>34.03</v>
      </c>
      <c r="AL20">
        <v>81.61</v>
      </c>
      <c r="AM20">
        <v>200</v>
      </c>
      <c r="AN20">
        <v>50</v>
      </c>
      <c r="AO20">
        <v>50</v>
      </c>
      <c r="AP20">
        <v>0</v>
      </c>
    </row>
    <row r="21" spans="1:42">
      <c r="A21" t="s">
        <v>248</v>
      </c>
      <c r="G21" t="s">
        <v>63</v>
      </c>
      <c r="H21" s="73">
        <v>0.39</v>
      </c>
      <c r="I21" s="46">
        <v>0</v>
      </c>
      <c r="J21" s="46">
        <v>0</v>
      </c>
      <c r="K21" s="46">
        <v>48.28</v>
      </c>
      <c r="L21" s="46">
        <v>0</v>
      </c>
      <c r="M21" s="74">
        <v>0</v>
      </c>
      <c r="N21" s="73">
        <v>236.1</v>
      </c>
      <c r="O21" s="46">
        <v>134.03</v>
      </c>
      <c r="P21" s="46">
        <v>200</v>
      </c>
      <c r="Q21" s="46">
        <v>0</v>
      </c>
      <c r="R21" s="46">
        <v>0</v>
      </c>
      <c r="S21" s="74">
        <v>0</v>
      </c>
      <c r="W21">
        <v>0.39</v>
      </c>
      <c r="X21">
        <v>25</v>
      </c>
      <c r="Y21">
        <v>0</v>
      </c>
      <c r="Z21">
        <v>0</v>
      </c>
      <c r="AA21">
        <v>0</v>
      </c>
      <c r="AB21">
        <v>50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48.28</v>
      </c>
      <c r="AI21">
        <v>79.489999999999995</v>
      </c>
      <c r="AJ21">
        <v>0</v>
      </c>
      <c r="AK21">
        <v>34.03</v>
      </c>
      <c r="AL21">
        <v>81.61</v>
      </c>
      <c r="AM21">
        <v>200</v>
      </c>
      <c r="AN21">
        <v>50</v>
      </c>
      <c r="AO21">
        <v>50</v>
      </c>
      <c r="AP21">
        <v>0</v>
      </c>
    </row>
    <row r="22" spans="1:42">
      <c r="A22" t="s">
        <v>249</v>
      </c>
      <c r="G22" t="s">
        <v>64</v>
      </c>
      <c r="H22" s="73">
        <v>0.39</v>
      </c>
      <c r="I22" s="46">
        <v>0</v>
      </c>
      <c r="J22" s="46">
        <v>0</v>
      </c>
      <c r="K22" s="46">
        <v>48.28</v>
      </c>
      <c r="L22" s="46">
        <v>0</v>
      </c>
      <c r="M22" s="74">
        <v>0</v>
      </c>
      <c r="N22" s="73">
        <v>236.1</v>
      </c>
      <c r="O22" s="46">
        <v>134.03</v>
      </c>
      <c r="P22" s="46">
        <v>200</v>
      </c>
      <c r="Q22" s="46">
        <v>0</v>
      </c>
      <c r="R22" s="46">
        <v>0</v>
      </c>
      <c r="S22" s="74">
        <v>0</v>
      </c>
      <c r="W22">
        <v>0.39</v>
      </c>
      <c r="X22">
        <v>25</v>
      </c>
      <c r="Y22">
        <v>0</v>
      </c>
      <c r="Z22">
        <v>0</v>
      </c>
      <c r="AA22">
        <v>0</v>
      </c>
      <c r="AB22">
        <v>50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48.28</v>
      </c>
      <c r="AI22">
        <v>79.489999999999995</v>
      </c>
      <c r="AJ22">
        <v>0</v>
      </c>
      <c r="AK22">
        <v>34.03</v>
      </c>
      <c r="AL22">
        <v>81.61</v>
      </c>
      <c r="AM22">
        <v>200</v>
      </c>
      <c r="AN22">
        <v>50</v>
      </c>
      <c r="AO22">
        <v>50</v>
      </c>
      <c r="AP22">
        <v>0</v>
      </c>
    </row>
    <row r="23" spans="1:42">
      <c r="A23" t="s">
        <v>250</v>
      </c>
      <c r="G23" t="s">
        <v>65</v>
      </c>
      <c r="H23" s="73">
        <v>0.39</v>
      </c>
      <c r="I23" s="46">
        <v>0</v>
      </c>
      <c r="J23" s="46">
        <v>0</v>
      </c>
      <c r="K23" s="46">
        <v>48.28</v>
      </c>
      <c r="L23" s="46">
        <v>0</v>
      </c>
      <c r="M23" s="74">
        <v>0</v>
      </c>
      <c r="N23" s="73">
        <v>236.1</v>
      </c>
      <c r="O23" s="46">
        <v>134.03</v>
      </c>
      <c r="P23" s="46">
        <v>200</v>
      </c>
      <c r="Q23" s="46">
        <v>0</v>
      </c>
      <c r="R23" s="46">
        <v>0</v>
      </c>
      <c r="S23" s="74">
        <v>0</v>
      </c>
      <c r="W23">
        <v>0.39</v>
      </c>
      <c r="X23">
        <v>25</v>
      </c>
      <c r="Y23">
        <v>0</v>
      </c>
      <c r="Z23">
        <v>0</v>
      </c>
      <c r="AA23">
        <v>0</v>
      </c>
      <c r="AB23">
        <v>50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48.28</v>
      </c>
      <c r="AI23">
        <v>79.489999999999995</v>
      </c>
      <c r="AJ23">
        <v>0</v>
      </c>
      <c r="AK23">
        <v>34.03</v>
      </c>
      <c r="AL23">
        <v>81.61</v>
      </c>
      <c r="AM23">
        <v>200</v>
      </c>
      <c r="AN23">
        <v>50</v>
      </c>
      <c r="AO23">
        <v>50</v>
      </c>
      <c r="AP23">
        <v>0</v>
      </c>
    </row>
    <row r="24" spans="1:42">
      <c r="A24" t="s">
        <v>251</v>
      </c>
      <c r="G24" t="s">
        <v>66</v>
      </c>
      <c r="H24" s="73">
        <v>0.39</v>
      </c>
      <c r="I24" s="46">
        <v>0</v>
      </c>
      <c r="J24" s="46">
        <v>0</v>
      </c>
      <c r="K24" s="46">
        <v>48.28</v>
      </c>
      <c r="L24" s="46">
        <v>0</v>
      </c>
      <c r="M24" s="74">
        <v>0</v>
      </c>
      <c r="N24" s="73">
        <v>236.1</v>
      </c>
      <c r="O24" s="46">
        <v>134.03</v>
      </c>
      <c r="P24" s="46">
        <v>200</v>
      </c>
      <c r="Q24" s="46">
        <v>0</v>
      </c>
      <c r="R24" s="46">
        <v>0</v>
      </c>
      <c r="S24" s="74">
        <v>0</v>
      </c>
      <c r="W24">
        <v>0.39</v>
      </c>
      <c r="X24">
        <v>25</v>
      </c>
      <c r="Y24">
        <v>0</v>
      </c>
      <c r="Z24">
        <v>0</v>
      </c>
      <c r="AA24">
        <v>0</v>
      </c>
      <c r="AB24">
        <v>50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48.28</v>
      </c>
      <c r="AI24">
        <v>79.489999999999995</v>
      </c>
      <c r="AJ24">
        <v>0</v>
      </c>
      <c r="AK24">
        <v>34.03</v>
      </c>
      <c r="AL24">
        <v>81.61</v>
      </c>
      <c r="AM24">
        <v>200</v>
      </c>
      <c r="AN24">
        <v>50</v>
      </c>
      <c r="AO24">
        <v>50</v>
      </c>
      <c r="AP24">
        <v>0</v>
      </c>
    </row>
    <row r="25" spans="1:42">
      <c r="A25" t="s">
        <v>252</v>
      </c>
      <c r="G25" t="s">
        <v>67</v>
      </c>
      <c r="H25" s="73">
        <v>0.39</v>
      </c>
      <c r="I25" s="46">
        <v>0</v>
      </c>
      <c r="J25" s="46">
        <v>0</v>
      </c>
      <c r="K25" s="46">
        <v>48.28</v>
      </c>
      <c r="L25" s="46">
        <v>0</v>
      </c>
      <c r="M25" s="74">
        <v>0</v>
      </c>
      <c r="N25" s="73">
        <v>236.1</v>
      </c>
      <c r="O25" s="46">
        <v>134.03</v>
      </c>
      <c r="P25" s="46">
        <v>200</v>
      </c>
      <c r="Q25" s="46">
        <v>0</v>
      </c>
      <c r="R25" s="46">
        <v>0</v>
      </c>
      <c r="S25" s="74">
        <v>0</v>
      </c>
      <c r="W25">
        <v>0.39</v>
      </c>
      <c r="X25">
        <v>25</v>
      </c>
      <c r="Y25">
        <v>0</v>
      </c>
      <c r="Z25">
        <v>0</v>
      </c>
      <c r="AA25">
        <v>0</v>
      </c>
      <c r="AB25">
        <v>50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48.28</v>
      </c>
      <c r="AI25">
        <v>79.489999999999995</v>
      </c>
      <c r="AJ25">
        <v>0</v>
      </c>
      <c r="AK25">
        <v>34.03</v>
      </c>
      <c r="AL25">
        <v>81.61</v>
      </c>
      <c r="AM25">
        <v>200</v>
      </c>
      <c r="AN25">
        <v>50</v>
      </c>
      <c r="AO25">
        <v>50</v>
      </c>
      <c r="AP25">
        <v>0</v>
      </c>
    </row>
    <row r="26" spans="1:42">
      <c r="A26" t="s">
        <v>253</v>
      </c>
      <c r="G26" t="s">
        <v>68</v>
      </c>
      <c r="H26" s="73">
        <v>0.39</v>
      </c>
      <c r="I26" s="46">
        <v>0</v>
      </c>
      <c r="J26" s="46">
        <v>0</v>
      </c>
      <c r="K26" s="46">
        <v>48.28</v>
      </c>
      <c r="L26" s="46">
        <v>0</v>
      </c>
      <c r="M26" s="74">
        <v>0</v>
      </c>
      <c r="N26" s="73">
        <v>236.1</v>
      </c>
      <c r="O26" s="46">
        <v>134.03</v>
      </c>
      <c r="P26" s="46">
        <v>200</v>
      </c>
      <c r="Q26" s="46">
        <v>0</v>
      </c>
      <c r="R26" s="46">
        <v>0</v>
      </c>
      <c r="S26" s="74">
        <v>0</v>
      </c>
      <c r="W26">
        <v>0.39</v>
      </c>
      <c r="X26">
        <v>25</v>
      </c>
      <c r="Y26">
        <v>0</v>
      </c>
      <c r="Z26">
        <v>0</v>
      </c>
      <c r="AA26">
        <v>0</v>
      </c>
      <c r="AB26">
        <v>50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48.28</v>
      </c>
      <c r="AI26">
        <v>79.489999999999995</v>
      </c>
      <c r="AJ26">
        <v>0</v>
      </c>
      <c r="AK26">
        <v>34.03</v>
      </c>
      <c r="AL26">
        <v>81.61</v>
      </c>
      <c r="AM26">
        <v>200</v>
      </c>
      <c r="AN26">
        <v>50</v>
      </c>
      <c r="AO26">
        <v>50</v>
      </c>
      <c r="AP26">
        <v>0</v>
      </c>
    </row>
    <row r="27" spans="1:42">
      <c r="A27" t="s">
        <v>254</v>
      </c>
      <c r="G27" t="s">
        <v>69</v>
      </c>
      <c r="H27" s="73">
        <v>0.53</v>
      </c>
      <c r="I27" s="46">
        <v>0</v>
      </c>
      <c r="J27" s="46">
        <v>0</v>
      </c>
      <c r="K27" s="46">
        <v>48.28</v>
      </c>
      <c r="L27" s="46">
        <v>0</v>
      </c>
      <c r="M27" s="74">
        <v>0</v>
      </c>
      <c r="N27" s="73">
        <v>237.26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0.53</v>
      </c>
      <c r="X27">
        <v>25</v>
      </c>
      <c r="Y27">
        <v>162.26</v>
      </c>
      <c r="Z27">
        <v>0</v>
      </c>
      <c r="AA27">
        <v>0</v>
      </c>
      <c r="AB27">
        <v>50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48.28</v>
      </c>
      <c r="AI27">
        <v>0</v>
      </c>
      <c r="AJ27">
        <v>0</v>
      </c>
      <c r="AK27">
        <v>0</v>
      </c>
      <c r="AL27">
        <v>0</v>
      </c>
      <c r="AM27">
        <v>100</v>
      </c>
      <c r="AN27">
        <v>50</v>
      </c>
      <c r="AO27">
        <v>50</v>
      </c>
      <c r="AP27">
        <v>0</v>
      </c>
    </row>
    <row r="28" spans="1:42">
      <c r="A28" t="s">
        <v>255</v>
      </c>
      <c r="G28" t="s">
        <v>70</v>
      </c>
      <c r="H28" s="73">
        <v>0.53</v>
      </c>
      <c r="I28" s="46">
        <v>0</v>
      </c>
      <c r="J28" s="46">
        <v>0</v>
      </c>
      <c r="K28" s="46">
        <v>48.28</v>
      </c>
      <c r="L28" s="46">
        <v>0</v>
      </c>
      <c r="M28" s="74">
        <v>0</v>
      </c>
      <c r="N28" s="73">
        <v>237.26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0.53</v>
      </c>
      <c r="X28">
        <v>25</v>
      </c>
      <c r="Y28">
        <v>162.26</v>
      </c>
      <c r="Z28">
        <v>0</v>
      </c>
      <c r="AA28">
        <v>0</v>
      </c>
      <c r="AB28">
        <v>50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48.28</v>
      </c>
      <c r="AI28">
        <v>0</v>
      </c>
      <c r="AJ28">
        <v>0</v>
      </c>
      <c r="AK28">
        <v>0</v>
      </c>
      <c r="AL28">
        <v>0</v>
      </c>
      <c r="AM28">
        <v>100</v>
      </c>
      <c r="AN28">
        <v>50</v>
      </c>
      <c r="AO28">
        <v>50</v>
      </c>
      <c r="AP28">
        <v>0</v>
      </c>
    </row>
    <row r="29" spans="1:42">
      <c r="A29" t="s">
        <v>263</v>
      </c>
      <c r="G29" t="s">
        <v>71</v>
      </c>
      <c r="H29" s="73">
        <v>0.53</v>
      </c>
      <c r="I29" s="46">
        <v>0</v>
      </c>
      <c r="J29" s="46">
        <v>0</v>
      </c>
      <c r="K29" s="46">
        <v>48.28</v>
      </c>
      <c r="L29" s="46">
        <v>0</v>
      </c>
      <c r="M29" s="74">
        <v>0</v>
      </c>
      <c r="N29" s="73">
        <v>237.26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0.53</v>
      </c>
      <c r="X29">
        <v>25</v>
      </c>
      <c r="Y29">
        <v>162.26</v>
      </c>
      <c r="Z29">
        <v>0</v>
      </c>
      <c r="AA29">
        <v>0</v>
      </c>
      <c r="AB29">
        <v>50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48.28</v>
      </c>
      <c r="AI29">
        <v>0</v>
      </c>
      <c r="AJ29">
        <v>0</v>
      </c>
      <c r="AK29">
        <v>0</v>
      </c>
      <c r="AL29">
        <v>0</v>
      </c>
      <c r="AM29">
        <v>100</v>
      </c>
      <c r="AN29">
        <v>50</v>
      </c>
      <c r="AO29">
        <v>50</v>
      </c>
      <c r="AP29">
        <v>0</v>
      </c>
    </row>
    <row r="30" spans="1:42">
      <c r="A30" t="s">
        <v>264</v>
      </c>
      <c r="G30" t="s">
        <v>72</v>
      </c>
      <c r="H30" s="73">
        <v>0.53</v>
      </c>
      <c r="I30" s="46">
        <v>0</v>
      </c>
      <c r="J30" s="46">
        <v>0</v>
      </c>
      <c r="K30" s="46">
        <v>48.28</v>
      </c>
      <c r="L30" s="46">
        <v>0.16</v>
      </c>
      <c r="M30" s="74">
        <v>0</v>
      </c>
      <c r="N30" s="73">
        <v>237.26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0.53</v>
      </c>
      <c r="X30">
        <v>25</v>
      </c>
      <c r="Y30">
        <v>162.26</v>
      </c>
      <c r="Z30">
        <v>0</v>
      </c>
      <c r="AA30">
        <v>0</v>
      </c>
      <c r="AB30">
        <v>50</v>
      </c>
      <c r="AC30">
        <v>0.16</v>
      </c>
      <c r="AD30">
        <v>0</v>
      </c>
      <c r="AE30">
        <v>0</v>
      </c>
      <c r="AF30">
        <v>0</v>
      </c>
      <c r="AG30">
        <v>0</v>
      </c>
      <c r="AH30">
        <v>48.28</v>
      </c>
      <c r="AI30">
        <v>0</v>
      </c>
      <c r="AJ30">
        <v>0</v>
      </c>
      <c r="AK30">
        <v>0</v>
      </c>
      <c r="AL30">
        <v>0</v>
      </c>
      <c r="AM30">
        <v>100</v>
      </c>
      <c r="AN30">
        <v>50</v>
      </c>
      <c r="AO30">
        <v>50</v>
      </c>
      <c r="AP30">
        <v>0</v>
      </c>
    </row>
    <row r="31" spans="1:42">
      <c r="A31" t="s">
        <v>274</v>
      </c>
      <c r="G31" t="s">
        <v>73</v>
      </c>
      <c r="H31" s="73">
        <v>0.57999999999999996</v>
      </c>
      <c r="I31" s="46">
        <v>0</v>
      </c>
      <c r="J31" s="46">
        <v>0</v>
      </c>
      <c r="K31" s="46">
        <v>48.28</v>
      </c>
      <c r="L31" s="46">
        <v>0.48</v>
      </c>
      <c r="M31" s="74">
        <v>0</v>
      </c>
      <c r="N31" s="73">
        <v>237.26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0.57999999999999996</v>
      </c>
      <c r="X31">
        <v>25</v>
      </c>
      <c r="Y31">
        <v>162.26</v>
      </c>
      <c r="Z31">
        <v>0</v>
      </c>
      <c r="AA31">
        <v>0</v>
      </c>
      <c r="AB31">
        <v>50</v>
      </c>
      <c r="AC31">
        <v>0.48</v>
      </c>
      <c r="AD31">
        <v>0</v>
      </c>
      <c r="AE31">
        <v>0</v>
      </c>
      <c r="AF31">
        <v>0</v>
      </c>
      <c r="AG31">
        <v>0</v>
      </c>
      <c r="AH31">
        <v>48.28</v>
      </c>
      <c r="AI31">
        <v>0</v>
      </c>
      <c r="AJ31">
        <v>0</v>
      </c>
      <c r="AK31">
        <v>0</v>
      </c>
      <c r="AL31">
        <v>0</v>
      </c>
      <c r="AM31">
        <v>100</v>
      </c>
      <c r="AN31">
        <v>50</v>
      </c>
      <c r="AO31">
        <v>50</v>
      </c>
      <c r="AP31">
        <v>0</v>
      </c>
    </row>
    <row r="32" spans="1:42">
      <c r="A32" t="s">
        <v>275</v>
      </c>
      <c r="G32" t="s">
        <v>74</v>
      </c>
      <c r="H32" s="73">
        <v>0.57999999999999996</v>
      </c>
      <c r="I32" s="46">
        <v>0</v>
      </c>
      <c r="J32" s="46">
        <v>0</v>
      </c>
      <c r="K32" s="46">
        <v>48.28</v>
      </c>
      <c r="L32" s="46">
        <v>0.87</v>
      </c>
      <c r="M32" s="74">
        <v>0</v>
      </c>
      <c r="N32" s="73">
        <v>237.26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0.57999999999999996</v>
      </c>
      <c r="X32">
        <v>25</v>
      </c>
      <c r="Y32">
        <v>162.26</v>
      </c>
      <c r="Z32">
        <v>0</v>
      </c>
      <c r="AA32">
        <v>0</v>
      </c>
      <c r="AB32">
        <v>50</v>
      </c>
      <c r="AC32">
        <v>0.87</v>
      </c>
      <c r="AD32">
        <v>0</v>
      </c>
      <c r="AE32">
        <v>0</v>
      </c>
      <c r="AF32">
        <v>0</v>
      </c>
      <c r="AG32">
        <v>0</v>
      </c>
      <c r="AH32">
        <v>48.28</v>
      </c>
      <c r="AI32">
        <v>0</v>
      </c>
      <c r="AJ32">
        <v>0</v>
      </c>
      <c r="AK32">
        <v>0</v>
      </c>
      <c r="AL32">
        <v>0</v>
      </c>
      <c r="AM32">
        <v>100</v>
      </c>
      <c r="AN32">
        <v>50</v>
      </c>
      <c r="AO32">
        <v>50</v>
      </c>
      <c r="AP32">
        <v>0</v>
      </c>
    </row>
    <row r="33" spans="1:42">
      <c r="A33" t="s">
        <v>276</v>
      </c>
      <c r="G33" t="s">
        <v>75</v>
      </c>
      <c r="H33" s="73">
        <v>0.57999999999999996</v>
      </c>
      <c r="I33" s="46">
        <v>0</v>
      </c>
      <c r="J33" s="46">
        <v>0</v>
      </c>
      <c r="K33" s="46">
        <v>48.28</v>
      </c>
      <c r="L33" s="46">
        <v>1.38</v>
      </c>
      <c r="M33" s="74">
        <v>0</v>
      </c>
      <c r="N33" s="73">
        <v>237.26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0.57999999999999996</v>
      </c>
      <c r="X33">
        <v>25</v>
      </c>
      <c r="Y33">
        <v>162.26</v>
      </c>
      <c r="Z33">
        <v>0</v>
      </c>
      <c r="AA33">
        <v>0</v>
      </c>
      <c r="AB33">
        <v>50</v>
      </c>
      <c r="AC33">
        <v>1.38</v>
      </c>
      <c r="AD33">
        <v>0</v>
      </c>
      <c r="AE33">
        <v>0</v>
      </c>
      <c r="AF33">
        <v>0</v>
      </c>
      <c r="AG33">
        <v>0</v>
      </c>
      <c r="AH33">
        <v>48.28</v>
      </c>
      <c r="AI33">
        <v>0</v>
      </c>
      <c r="AJ33">
        <v>0</v>
      </c>
      <c r="AK33">
        <v>0</v>
      </c>
      <c r="AL33">
        <v>0</v>
      </c>
      <c r="AM33">
        <v>100</v>
      </c>
      <c r="AN33">
        <v>50</v>
      </c>
      <c r="AO33">
        <v>50</v>
      </c>
      <c r="AP33">
        <v>0</v>
      </c>
    </row>
    <row r="34" spans="1:42">
      <c r="A34" t="s">
        <v>277</v>
      </c>
      <c r="G34" t="s">
        <v>76</v>
      </c>
      <c r="H34" s="73">
        <v>0.57999999999999996</v>
      </c>
      <c r="I34" s="46">
        <v>0</v>
      </c>
      <c r="J34" s="46">
        <v>0</v>
      </c>
      <c r="K34" s="46">
        <v>48.28</v>
      </c>
      <c r="L34" s="46">
        <v>1.94</v>
      </c>
      <c r="M34" s="74">
        <v>0</v>
      </c>
      <c r="N34" s="73">
        <v>237.26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0.57999999999999996</v>
      </c>
      <c r="X34">
        <v>25</v>
      </c>
      <c r="Y34">
        <v>162.26</v>
      </c>
      <c r="Z34">
        <v>0</v>
      </c>
      <c r="AA34">
        <v>0</v>
      </c>
      <c r="AB34">
        <v>50</v>
      </c>
      <c r="AC34">
        <v>1.94</v>
      </c>
      <c r="AD34">
        <v>0</v>
      </c>
      <c r="AE34">
        <v>0</v>
      </c>
      <c r="AF34">
        <v>0</v>
      </c>
      <c r="AG34">
        <v>0</v>
      </c>
      <c r="AH34">
        <v>48.28</v>
      </c>
      <c r="AI34">
        <v>0</v>
      </c>
      <c r="AJ34">
        <v>0</v>
      </c>
      <c r="AK34">
        <v>0</v>
      </c>
      <c r="AL34">
        <v>0</v>
      </c>
      <c r="AM34">
        <v>100</v>
      </c>
      <c r="AN34">
        <v>50</v>
      </c>
      <c r="AO34">
        <v>50</v>
      </c>
      <c r="AP34">
        <v>0</v>
      </c>
    </row>
    <row r="35" spans="1:42">
      <c r="A35" t="s">
        <v>279</v>
      </c>
      <c r="G35" t="s">
        <v>77</v>
      </c>
      <c r="H35" s="73">
        <v>0.97</v>
      </c>
      <c r="I35" s="46">
        <v>0</v>
      </c>
      <c r="J35" s="46">
        <v>0</v>
      </c>
      <c r="K35" s="46">
        <v>48.28</v>
      </c>
      <c r="L35" s="46">
        <v>2.52</v>
      </c>
      <c r="M35" s="74">
        <v>0</v>
      </c>
      <c r="N35" s="73">
        <v>237.26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0.97</v>
      </c>
      <c r="X35">
        <v>25</v>
      </c>
      <c r="Y35">
        <v>162.26</v>
      </c>
      <c r="Z35">
        <v>0</v>
      </c>
      <c r="AA35">
        <v>0</v>
      </c>
      <c r="AB35">
        <v>50</v>
      </c>
      <c r="AC35">
        <v>2.52</v>
      </c>
      <c r="AD35">
        <v>0</v>
      </c>
      <c r="AE35">
        <v>0</v>
      </c>
      <c r="AF35">
        <v>0</v>
      </c>
      <c r="AG35">
        <v>0</v>
      </c>
      <c r="AH35">
        <v>48.28</v>
      </c>
      <c r="AI35">
        <v>0</v>
      </c>
      <c r="AJ35">
        <v>0</v>
      </c>
      <c r="AK35">
        <v>0</v>
      </c>
      <c r="AL35">
        <v>0</v>
      </c>
      <c r="AM35">
        <v>100</v>
      </c>
      <c r="AN35">
        <v>50</v>
      </c>
      <c r="AO35">
        <v>50</v>
      </c>
      <c r="AP35">
        <v>0</v>
      </c>
    </row>
    <row r="36" spans="1:42">
      <c r="A36" t="s">
        <v>309</v>
      </c>
      <c r="G36" t="s">
        <v>78</v>
      </c>
      <c r="H36" s="73">
        <v>0.97</v>
      </c>
      <c r="I36" s="46">
        <v>0</v>
      </c>
      <c r="J36" s="46">
        <v>0</v>
      </c>
      <c r="K36" s="46">
        <v>48.28</v>
      </c>
      <c r="L36" s="46">
        <v>3.14</v>
      </c>
      <c r="M36" s="74">
        <v>0</v>
      </c>
      <c r="N36" s="73">
        <v>237.26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0.97</v>
      </c>
      <c r="X36">
        <v>25</v>
      </c>
      <c r="Y36">
        <v>162.26</v>
      </c>
      <c r="Z36">
        <v>0</v>
      </c>
      <c r="AA36">
        <v>0</v>
      </c>
      <c r="AB36">
        <v>50</v>
      </c>
      <c r="AC36">
        <v>3.14</v>
      </c>
      <c r="AD36">
        <v>0</v>
      </c>
      <c r="AE36">
        <v>0</v>
      </c>
      <c r="AF36">
        <v>0</v>
      </c>
      <c r="AG36">
        <v>0</v>
      </c>
      <c r="AH36">
        <v>48.28</v>
      </c>
      <c r="AI36">
        <v>0</v>
      </c>
      <c r="AJ36">
        <v>0</v>
      </c>
      <c r="AK36">
        <v>0</v>
      </c>
      <c r="AL36">
        <v>0</v>
      </c>
      <c r="AM36">
        <v>100</v>
      </c>
      <c r="AN36">
        <v>50</v>
      </c>
      <c r="AO36">
        <v>50</v>
      </c>
      <c r="AP36">
        <v>0</v>
      </c>
    </row>
    <row r="37" spans="1:42">
      <c r="A37" t="s">
        <v>310</v>
      </c>
      <c r="G37" t="s">
        <v>79</v>
      </c>
      <c r="H37" s="73">
        <v>0.97</v>
      </c>
      <c r="I37" s="46">
        <v>0</v>
      </c>
      <c r="J37" s="46">
        <v>0</v>
      </c>
      <c r="K37" s="46">
        <v>48.28</v>
      </c>
      <c r="L37" s="46">
        <v>3.72</v>
      </c>
      <c r="M37" s="74">
        <v>0</v>
      </c>
      <c r="N37" s="73">
        <v>237.26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0.97</v>
      </c>
      <c r="X37">
        <v>25</v>
      </c>
      <c r="Y37">
        <v>162.26</v>
      </c>
      <c r="Z37">
        <v>0</v>
      </c>
      <c r="AA37">
        <v>0</v>
      </c>
      <c r="AB37">
        <v>50</v>
      </c>
      <c r="AC37">
        <v>3.72</v>
      </c>
      <c r="AD37">
        <v>0</v>
      </c>
      <c r="AE37">
        <v>0</v>
      </c>
      <c r="AF37">
        <v>0</v>
      </c>
      <c r="AG37">
        <v>0</v>
      </c>
      <c r="AH37">
        <v>48.28</v>
      </c>
      <c r="AI37">
        <v>0</v>
      </c>
      <c r="AJ37">
        <v>0</v>
      </c>
      <c r="AK37">
        <v>0</v>
      </c>
      <c r="AL37">
        <v>0</v>
      </c>
      <c r="AM37">
        <v>100</v>
      </c>
      <c r="AN37">
        <v>50</v>
      </c>
      <c r="AO37">
        <v>50</v>
      </c>
      <c r="AP37">
        <v>0</v>
      </c>
    </row>
    <row r="38" spans="1:42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48.28</v>
      </c>
      <c r="L38" s="46">
        <v>4.32</v>
      </c>
      <c r="M38" s="74">
        <v>0</v>
      </c>
      <c r="N38" s="73">
        <v>237.26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0.97</v>
      </c>
      <c r="X38">
        <v>25</v>
      </c>
      <c r="Y38">
        <v>162.26</v>
      </c>
      <c r="Z38">
        <v>0</v>
      </c>
      <c r="AA38">
        <v>0</v>
      </c>
      <c r="AB38">
        <v>50</v>
      </c>
      <c r="AC38">
        <v>4.32</v>
      </c>
      <c r="AD38">
        <v>0</v>
      </c>
      <c r="AE38">
        <v>0</v>
      </c>
      <c r="AF38">
        <v>0</v>
      </c>
      <c r="AG38">
        <v>0</v>
      </c>
      <c r="AH38">
        <v>48.28</v>
      </c>
      <c r="AI38">
        <v>0</v>
      </c>
      <c r="AJ38">
        <v>0</v>
      </c>
      <c r="AK38">
        <v>0</v>
      </c>
      <c r="AL38">
        <v>0</v>
      </c>
      <c r="AM38">
        <v>100</v>
      </c>
      <c r="AN38">
        <v>50</v>
      </c>
      <c r="AO38">
        <v>50</v>
      </c>
      <c r="AP38">
        <v>0</v>
      </c>
    </row>
    <row r="39" spans="1:42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62.760000000000005</v>
      </c>
      <c r="L39" s="46">
        <v>4.8099999999999996</v>
      </c>
      <c r="M39" s="74">
        <v>0</v>
      </c>
      <c r="N39" s="73">
        <v>237.26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0.97</v>
      </c>
      <c r="X39">
        <v>25</v>
      </c>
      <c r="Y39">
        <v>162.26</v>
      </c>
      <c r="Z39">
        <v>0</v>
      </c>
      <c r="AA39">
        <v>0</v>
      </c>
      <c r="AB39">
        <v>50</v>
      </c>
      <c r="AC39">
        <v>4.8099999999999996</v>
      </c>
      <c r="AD39">
        <v>0</v>
      </c>
      <c r="AE39">
        <v>0</v>
      </c>
      <c r="AF39">
        <v>0</v>
      </c>
      <c r="AG39">
        <v>0</v>
      </c>
      <c r="AH39">
        <v>48.28</v>
      </c>
      <c r="AI39">
        <v>0</v>
      </c>
      <c r="AJ39">
        <v>0</v>
      </c>
      <c r="AK39">
        <v>0</v>
      </c>
      <c r="AL39">
        <v>0</v>
      </c>
      <c r="AM39">
        <v>100</v>
      </c>
      <c r="AN39">
        <v>50</v>
      </c>
      <c r="AO39">
        <v>50</v>
      </c>
      <c r="AP39">
        <v>14.48</v>
      </c>
    </row>
    <row r="40" spans="1:42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62.760000000000005</v>
      </c>
      <c r="L40" s="46">
        <v>5.44</v>
      </c>
      <c r="M40" s="74">
        <v>0</v>
      </c>
      <c r="N40" s="73">
        <v>237.26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0.97</v>
      </c>
      <c r="X40">
        <v>25</v>
      </c>
      <c r="Y40">
        <v>162.26</v>
      </c>
      <c r="Z40">
        <v>0</v>
      </c>
      <c r="AA40">
        <v>0</v>
      </c>
      <c r="AB40">
        <v>50</v>
      </c>
      <c r="AC40">
        <v>5.44</v>
      </c>
      <c r="AD40">
        <v>0</v>
      </c>
      <c r="AE40">
        <v>0</v>
      </c>
      <c r="AF40">
        <v>0</v>
      </c>
      <c r="AG40">
        <v>0</v>
      </c>
      <c r="AH40">
        <v>48.28</v>
      </c>
      <c r="AI40">
        <v>0</v>
      </c>
      <c r="AJ40">
        <v>0</v>
      </c>
      <c r="AK40">
        <v>0</v>
      </c>
      <c r="AL40">
        <v>0</v>
      </c>
      <c r="AM40">
        <v>100</v>
      </c>
      <c r="AN40">
        <v>50</v>
      </c>
      <c r="AO40">
        <v>50</v>
      </c>
      <c r="AP40">
        <v>14.48</v>
      </c>
    </row>
    <row r="41" spans="1:42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62.760000000000005</v>
      </c>
      <c r="L41" s="46">
        <v>6.01</v>
      </c>
      <c r="M41" s="74">
        <v>0</v>
      </c>
      <c r="N41" s="73">
        <v>237.26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0.97</v>
      </c>
      <c r="X41">
        <v>25</v>
      </c>
      <c r="Y41">
        <v>162.26</v>
      </c>
      <c r="Z41">
        <v>0</v>
      </c>
      <c r="AA41">
        <v>0</v>
      </c>
      <c r="AB41">
        <v>50</v>
      </c>
      <c r="AC41">
        <v>6.01</v>
      </c>
      <c r="AD41">
        <v>0</v>
      </c>
      <c r="AE41">
        <v>0</v>
      </c>
      <c r="AF41">
        <v>0</v>
      </c>
      <c r="AG41">
        <v>0</v>
      </c>
      <c r="AH41">
        <v>48.28</v>
      </c>
      <c r="AI41">
        <v>0</v>
      </c>
      <c r="AJ41">
        <v>0</v>
      </c>
      <c r="AK41">
        <v>0</v>
      </c>
      <c r="AL41">
        <v>0</v>
      </c>
      <c r="AM41">
        <v>100</v>
      </c>
      <c r="AN41">
        <v>50</v>
      </c>
      <c r="AO41">
        <v>50</v>
      </c>
      <c r="AP41">
        <v>14.48</v>
      </c>
    </row>
    <row r="42" spans="1:42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62.760000000000005</v>
      </c>
      <c r="L42" s="46">
        <v>6.47</v>
      </c>
      <c r="M42" s="74">
        <v>0</v>
      </c>
      <c r="N42" s="73">
        <v>237.26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0.97</v>
      </c>
      <c r="X42">
        <v>25</v>
      </c>
      <c r="Y42">
        <v>162.26</v>
      </c>
      <c r="Z42">
        <v>0</v>
      </c>
      <c r="AA42">
        <v>0</v>
      </c>
      <c r="AB42">
        <v>50</v>
      </c>
      <c r="AC42">
        <v>6.47</v>
      </c>
      <c r="AD42">
        <v>0</v>
      </c>
      <c r="AE42">
        <v>0</v>
      </c>
      <c r="AF42">
        <v>0</v>
      </c>
      <c r="AG42">
        <v>0</v>
      </c>
      <c r="AH42">
        <v>48.28</v>
      </c>
      <c r="AI42">
        <v>0</v>
      </c>
      <c r="AJ42">
        <v>0</v>
      </c>
      <c r="AK42">
        <v>0</v>
      </c>
      <c r="AL42">
        <v>0</v>
      </c>
      <c r="AM42">
        <v>100</v>
      </c>
      <c r="AN42">
        <v>50</v>
      </c>
      <c r="AO42">
        <v>50</v>
      </c>
      <c r="AP42">
        <v>14.48</v>
      </c>
    </row>
    <row r="43" spans="1:42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62.760000000000005</v>
      </c>
      <c r="L43" s="46">
        <v>6.96</v>
      </c>
      <c r="M43" s="74">
        <v>0</v>
      </c>
      <c r="N43" s="73">
        <v>237.26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0.97</v>
      </c>
      <c r="X43">
        <v>25</v>
      </c>
      <c r="Y43">
        <v>162.26</v>
      </c>
      <c r="Z43">
        <v>0</v>
      </c>
      <c r="AA43">
        <v>0</v>
      </c>
      <c r="AB43">
        <v>50</v>
      </c>
      <c r="AC43">
        <v>6.96</v>
      </c>
      <c r="AD43">
        <v>0</v>
      </c>
      <c r="AE43">
        <v>0</v>
      </c>
      <c r="AF43">
        <v>0</v>
      </c>
      <c r="AG43">
        <v>0</v>
      </c>
      <c r="AH43">
        <v>48.28</v>
      </c>
      <c r="AI43">
        <v>0</v>
      </c>
      <c r="AJ43">
        <v>0</v>
      </c>
      <c r="AK43">
        <v>0</v>
      </c>
      <c r="AL43">
        <v>0</v>
      </c>
      <c r="AM43">
        <v>100</v>
      </c>
      <c r="AN43">
        <v>50</v>
      </c>
      <c r="AO43">
        <v>50</v>
      </c>
      <c r="AP43">
        <v>14.48</v>
      </c>
    </row>
    <row r="44" spans="1:42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62.760000000000005</v>
      </c>
      <c r="L44" s="46">
        <v>7.43</v>
      </c>
      <c r="M44" s="74">
        <v>0</v>
      </c>
      <c r="N44" s="73">
        <v>237.26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0.97</v>
      </c>
      <c r="X44">
        <v>25</v>
      </c>
      <c r="Y44">
        <v>162.26</v>
      </c>
      <c r="Z44">
        <v>0</v>
      </c>
      <c r="AA44">
        <v>0</v>
      </c>
      <c r="AB44">
        <v>50</v>
      </c>
      <c r="AC44">
        <v>7.43</v>
      </c>
      <c r="AD44">
        <v>0</v>
      </c>
      <c r="AE44">
        <v>0</v>
      </c>
      <c r="AF44">
        <v>0</v>
      </c>
      <c r="AG44">
        <v>0</v>
      </c>
      <c r="AH44">
        <v>48.28</v>
      </c>
      <c r="AI44">
        <v>0</v>
      </c>
      <c r="AJ44">
        <v>0</v>
      </c>
      <c r="AK44">
        <v>0</v>
      </c>
      <c r="AL44">
        <v>0</v>
      </c>
      <c r="AM44">
        <v>100</v>
      </c>
      <c r="AN44">
        <v>50</v>
      </c>
      <c r="AO44">
        <v>50</v>
      </c>
      <c r="AP44">
        <v>14.48</v>
      </c>
    </row>
    <row r="45" spans="1:42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62.760000000000005</v>
      </c>
      <c r="L45" s="46">
        <v>7.8</v>
      </c>
      <c r="M45" s="74">
        <v>0</v>
      </c>
      <c r="N45" s="73">
        <v>237.26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0.97</v>
      </c>
      <c r="X45">
        <v>25</v>
      </c>
      <c r="Y45">
        <v>162.26</v>
      </c>
      <c r="Z45">
        <v>0</v>
      </c>
      <c r="AA45">
        <v>0</v>
      </c>
      <c r="AB45">
        <v>50</v>
      </c>
      <c r="AC45">
        <v>7.8</v>
      </c>
      <c r="AD45">
        <v>0</v>
      </c>
      <c r="AE45">
        <v>0</v>
      </c>
      <c r="AF45">
        <v>0</v>
      </c>
      <c r="AG45">
        <v>0</v>
      </c>
      <c r="AH45">
        <v>48.28</v>
      </c>
      <c r="AI45">
        <v>0</v>
      </c>
      <c r="AJ45">
        <v>0</v>
      </c>
      <c r="AK45">
        <v>0</v>
      </c>
      <c r="AL45">
        <v>0</v>
      </c>
      <c r="AM45">
        <v>100</v>
      </c>
      <c r="AN45">
        <v>50</v>
      </c>
      <c r="AO45">
        <v>50</v>
      </c>
      <c r="AP45">
        <v>14.48</v>
      </c>
    </row>
    <row r="46" spans="1:42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62.760000000000005</v>
      </c>
      <c r="L46" s="46">
        <v>8.16</v>
      </c>
      <c r="M46" s="74">
        <v>0</v>
      </c>
      <c r="N46" s="73">
        <v>237.26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0.97</v>
      </c>
      <c r="X46">
        <v>25</v>
      </c>
      <c r="Y46">
        <v>162.26</v>
      </c>
      <c r="Z46">
        <v>0</v>
      </c>
      <c r="AA46">
        <v>0</v>
      </c>
      <c r="AB46">
        <v>50</v>
      </c>
      <c r="AC46">
        <v>8.16</v>
      </c>
      <c r="AD46">
        <v>0</v>
      </c>
      <c r="AE46">
        <v>0</v>
      </c>
      <c r="AF46">
        <v>0</v>
      </c>
      <c r="AG46">
        <v>0</v>
      </c>
      <c r="AH46">
        <v>48.28</v>
      </c>
      <c r="AI46">
        <v>0</v>
      </c>
      <c r="AJ46">
        <v>0</v>
      </c>
      <c r="AK46">
        <v>0</v>
      </c>
      <c r="AL46">
        <v>0</v>
      </c>
      <c r="AM46">
        <v>100</v>
      </c>
      <c r="AN46">
        <v>50</v>
      </c>
      <c r="AO46">
        <v>50</v>
      </c>
      <c r="AP46">
        <v>14.48</v>
      </c>
    </row>
    <row r="47" spans="1:42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62.760000000000005</v>
      </c>
      <c r="L47" s="46">
        <v>8.57</v>
      </c>
      <c r="M47" s="74">
        <v>0</v>
      </c>
      <c r="N47" s="73">
        <v>237.26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0.97</v>
      </c>
      <c r="X47">
        <v>25</v>
      </c>
      <c r="Y47">
        <v>162.26</v>
      </c>
      <c r="Z47">
        <v>0</v>
      </c>
      <c r="AA47">
        <v>0</v>
      </c>
      <c r="AB47">
        <v>50</v>
      </c>
      <c r="AC47">
        <v>8.57</v>
      </c>
      <c r="AD47">
        <v>0</v>
      </c>
      <c r="AE47">
        <v>0</v>
      </c>
      <c r="AF47">
        <v>0</v>
      </c>
      <c r="AG47">
        <v>0</v>
      </c>
      <c r="AH47">
        <v>48.28</v>
      </c>
      <c r="AI47">
        <v>0</v>
      </c>
      <c r="AJ47">
        <v>0</v>
      </c>
      <c r="AK47">
        <v>0</v>
      </c>
      <c r="AL47">
        <v>0</v>
      </c>
      <c r="AM47">
        <v>100</v>
      </c>
      <c r="AN47">
        <v>50</v>
      </c>
      <c r="AO47">
        <v>50</v>
      </c>
      <c r="AP47">
        <v>14.48</v>
      </c>
    </row>
    <row r="48" spans="1:42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62.760000000000005</v>
      </c>
      <c r="L48" s="46">
        <v>8.86</v>
      </c>
      <c r="M48" s="74">
        <v>0</v>
      </c>
      <c r="N48" s="73">
        <v>237.26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0.97</v>
      </c>
      <c r="X48">
        <v>25</v>
      </c>
      <c r="Y48">
        <v>162.26</v>
      </c>
      <c r="Z48">
        <v>0</v>
      </c>
      <c r="AA48">
        <v>0</v>
      </c>
      <c r="AB48">
        <v>50</v>
      </c>
      <c r="AC48">
        <v>8.86</v>
      </c>
      <c r="AD48">
        <v>0</v>
      </c>
      <c r="AE48">
        <v>0</v>
      </c>
      <c r="AF48">
        <v>0</v>
      </c>
      <c r="AG48">
        <v>0</v>
      </c>
      <c r="AH48">
        <v>48.28</v>
      </c>
      <c r="AI48">
        <v>0</v>
      </c>
      <c r="AJ48">
        <v>0</v>
      </c>
      <c r="AK48">
        <v>0</v>
      </c>
      <c r="AL48">
        <v>0</v>
      </c>
      <c r="AM48">
        <v>100</v>
      </c>
      <c r="AN48">
        <v>50</v>
      </c>
      <c r="AO48">
        <v>50</v>
      </c>
      <c r="AP48">
        <v>14.48</v>
      </c>
    </row>
    <row r="49" spans="1:42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62.760000000000005</v>
      </c>
      <c r="L49" s="46">
        <v>9.0500000000000007</v>
      </c>
      <c r="M49" s="74">
        <v>0</v>
      </c>
      <c r="N49" s="73">
        <v>237.26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0.97</v>
      </c>
      <c r="X49">
        <v>25</v>
      </c>
      <c r="Y49">
        <v>162.26</v>
      </c>
      <c r="Z49">
        <v>0</v>
      </c>
      <c r="AA49">
        <v>0</v>
      </c>
      <c r="AB49">
        <v>50</v>
      </c>
      <c r="AC49">
        <v>9.0500000000000007</v>
      </c>
      <c r="AD49">
        <v>0</v>
      </c>
      <c r="AE49">
        <v>0</v>
      </c>
      <c r="AF49">
        <v>0</v>
      </c>
      <c r="AG49">
        <v>0</v>
      </c>
      <c r="AH49">
        <v>48.28</v>
      </c>
      <c r="AI49">
        <v>0</v>
      </c>
      <c r="AJ49">
        <v>0</v>
      </c>
      <c r="AK49">
        <v>0</v>
      </c>
      <c r="AL49">
        <v>0</v>
      </c>
      <c r="AM49">
        <v>100</v>
      </c>
      <c r="AN49">
        <v>50</v>
      </c>
      <c r="AO49">
        <v>50</v>
      </c>
      <c r="AP49">
        <v>14.48</v>
      </c>
    </row>
    <row r="50" spans="1:42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62.760000000000005</v>
      </c>
      <c r="L50" s="46">
        <v>9.15</v>
      </c>
      <c r="M50" s="74">
        <v>0</v>
      </c>
      <c r="N50" s="73">
        <v>237.26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0.97</v>
      </c>
      <c r="X50">
        <v>25</v>
      </c>
      <c r="Y50">
        <v>162.26</v>
      </c>
      <c r="Z50">
        <v>0</v>
      </c>
      <c r="AA50">
        <v>0</v>
      </c>
      <c r="AB50">
        <v>50</v>
      </c>
      <c r="AC50">
        <v>9.15</v>
      </c>
      <c r="AD50">
        <v>0</v>
      </c>
      <c r="AE50">
        <v>0</v>
      </c>
      <c r="AF50">
        <v>0</v>
      </c>
      <c r="AG50">
        <v>0</v>
      </c>
      <c r="AH50">
        <v>48.28</v>
      </c>
      <c r="AI50">
        <v>0</v>
      </c>
      <c r="AJ50">
        <v>0</v>
      </c>
      <c r="AK50">
        <v>0</v>
      </c>
      <c r="AL50">
        <v>0</v>
      </c>
      <c r="AM50">
        <v>100</v>
      </c>
      <c r="AN50">
        <v>50</v>
      </c>
      <c r="AO50">
        <v>50</v>
      </c>
      <c r="AP50">
        <v>14.48</v>
      </c>
    </row>
    <row r="51" spans="1:42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62.760000000000005</v>
      </c>
      <c r="L51" s="46">
        <v>9.25</v>
      </c>
      <c r="M51" s="74">
        <v>0</v>
      </c>
      <c r="N51" s="73">
        <v>237.26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0.97</v>
      </c>
      <c r="X51">
        <v>25</v>
      </c>
      <c r="Y51">
        <v>162.26</v>
      </c>
      <c r="Z51">
        <v>0</v>
      </c>
      <c r="AA51">
        <v>0</v>
      </c>
      <c r="AB51">
        <v>50</v>
      </c>
      <c r="AC51">
        <v>9.25</v>
      </c>
      <c r="AD51">
        <v>0</v>
      </c>
      <c r="AE51">
        <v>0</v>
      </c>
      <c r="AF51">
        <v>0</v>
      </c>
      <c r="AG51">
        <v>0</v>
      </c>
      <c r="AH51">
        <v>48.28</v>
      </c>
      <c r="AI51">
        <v>0</v>
      </c>
      <c r="AJ51">
        <v>0</v>
      </c>
      <c r="AK51">
        <v>0</v>
      </c>
      <c r="AL51">
        <v>0</v>
      </c>
      <c r="AM51">
        <v>100</v>
      </c>
      <c r="AN51">
        <v>50</v>
      </c>
      <c r="AO51">
        <v>50</v>
      </c>
      <c r="AP51">
        <v>14.48</v>
      </c>
    </row>
    <row r="52" spans="1:42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62.760000000000005</v>
      </c>
      <c r="L52" s="46">
        <v>9.32</v>
      </c>
      <c r="M52" s="74">
        <v>0</v>
      </c>
      <c r="N52" s="73">
        <v>237.26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0.97</v>
      </c>
      <c r="X52">
        <v>25</v>
      </c>
      <c r="Y52">
        <v>162.26</v>
      </c>
      <c r="Z52">
        <v>0</v>
      </c>
      <c r="AA52">
        <v>0</v>
      </c>
      <c r="AB52">
        <v>50</v>
      </c>
      <c r="AC52">
        <v>9.32</v>
      </c>
      <c r="AD52">
        <v>0</v>
      </c>
      <c r="AE52">
        <v>0</v>
      </c>
      <c r="AF52">
        <v>0</v>
      </c>
      <c r="AG52">
        <v>0</v>
      </c>
      <c r="AH52">
        <v>48.28</v>
      </c>
      <c r="AI52">
        <v>0</v>
      </c>
      <c r="AJ52">
        <v>0</v>
      </c>
      <c r="AK52">
        <v>0</v>
      </c>
      <c r="AL52">
        <v>0</v>
      </c>
      <c r="AM52">
        <v>100</v>
      </c>
      <c r="AN52">
        <v>50</v>
      </c>
      <c r="AO52">
        <v>50</v>
      </c>
      <c r="AP52">
        <v>14.48</v>
      </c>
    </row>
    <row r="53" spans="1:42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62.760000000000005</v>
      </c>
      <c r="L53" s="46">
        <v>9.43</v>
      </c>
      <c r="M53" s="74">
        <v>0</v>
      </c>
      <c r="N53" s="73">
        <v>237.26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0.97</v>
      </c>
      <c r="X53">
        <v>25</v>
      </c>
      <c r="Y53">
        <v>162.26</v>
      </c>
      <c r="Z53">
        <v>0</v>
      </c>
      <c r="AA53">
        <v>0</v>
      </c>
      <c r="AB53">
        <v>50</v>
      </c>
      <c r="AC53">
        <v>9.43</v>
      </c>
      <c r="AD53">
        <v>0</v>
      </c>
      <c r="AE53">
        <v>0</v>
      </c>
      <c r="AF53">
        <v>0</v>
      </c>
      <c r="AG53">
        <v>0</v>
      </c>
      <c r="AH53">
        <v>48.28</v>
      </c>
      <c r="AI53">
        <v>0</v>
      </c>
      <c r="AJ53">
        <v>0</v>
      </c>
      <c r="AK53">
        <v>0</v>
      </c>
      <c r="AL53">
        <v>0</v>
      </c>
      <c r="AM53">
        <v>100</v>
      </c>
      <c r="AN53">
        <v>50</v>
      </c>
      <c r="AO53">
        <v>50</v>
      </c>
      <c r="AP53">
        <v>14.48</v>
      </c>
    </row>
    <row r="54" spans="1:42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62.760000000000005</v>
      </c>
      <c r="L54" s="46">
        <v>9.1999999999999993</v>
      </c>
      <c r="M54" s="74">
        <v>0</v>
      </c>
      <c r="N54" s="73">
        <v>237.26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0.97</v>
      </c>
      <c r="X54">
        <v>25</v>
      </c>
      <c r="Y54">
        <v>162.26</v>
      </c>
      <c r="Z54">
        <v>0</v>
      </c>
      <c r="AA54">
        <v>0</v>
      </c>
      <c r="AB54">
        <v>50</v>
      </c>
      <c r="AC54">
        <v>9.1999999999999993</v>
      </c>
      <c r="AD54">
        <v>0</v>
      </c>
      <c r="AE54">
        <v>0</v>
      </c>
      <c r="AF54">
        <v>0</v>
      </c>
      <c r="AG54">
        <v>0</v>
      </c>
      <c r="AH54">
        <v>48.28</v>
      </c>
      <c r="AI54">
        <v>0</v>
      </c>
      <c r="AJ54">
        <v>0</v>
      </c>
      <c r="AK54">
        <v>0</v>
      </c>
      <c r="AL54">
        <v>0</v>
      </c>
      <c r="AM54">
        <v>100</v>
      </c>
      <c r="AN54">
        <v>50</v>
      </c>
      <c r="AO54">
        <v>50</v>
      </c>
      <c r="AP54">
        <v>14.48</v>
      </c>
    </row>
    <row r="55" spans="1:42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62.760000000000005</v>
      </c>
      <c r="L55" s="46">
        <v>9.14</v>
      </c>
      <c r="M55" s="74">
        <v>0</v>
      </c>
      <c r="N55" s="73">
        <v>237.26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0.97</v>
      </c>
      <c r="X55">
        <v>25</v>
      </c>
      <c r="Y55">
        <v>162.26</v>
      </c>
      <c r="Z55">
        <v>0</v>
      </c>
      <c r="AA55">
        <v>0</v>
      </c>
      <c r="AB55">
        <v>50</v>
      </c>
      <c r="AC55">
        <v>9.14</v>
      </c>
      <c r="AD55">
        <v>0</v>
      </c>
      <c r="AE55">
        <v>0</v>
      </c>
      <c r="AF55">
        <v>0</v>
      </c>
      <c r="AG55">
        <v>0</v>
      </c>
      <c r="AH55">
        <v>48.28</v>
      </c>
      <c r="AI55">
        <v>0</v>
      </c>
      <c r="AJ55">
        <v>0</v>
      </c>
      <c r="AK55">
        <v>0</v>
      </c>
      <c r="AL55">
        <v>0</v>
      </c>
      <c r="AM55">
        <v>100</v>
      </c>
      <c r="AN55">
        <v>50</v>
      </c>
      <c r="AO55">
        <v>50</v>
      </c>
      <c r="AP55">
        <v>14.48</v>
      </c>
    </row>
    <row r="56" spans="1:42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62.760000000000005</v>
      </c>
      <c r="L56" s="46">
        <v>9.09</v>
      </c>
      <c r="M56" s="74">
        <v>0</v>
      </c>
      <c r="N56" s="73">
        <v>237.26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0.97</v>
      </c>
      <c r="X56">
        <v>25</v>
      </c>
      <c r="Y56">
        <v>162.26</v>
      </c>
      <c r="Z56">
        <v>0</v>
      </c>
      <c r="AA56">
        <v>0</v>
      </c>
      <c r="AB56">
        <v>50</v>
      </c>
      <c r="AC56">
        <v>9.09</v>
      </c>
      <c r="AD56">
        <v>0</v>
      </c>
      <c r="AE56">
        <v>0</v>
      </c>
      <c r="AF56">
        <v>0</v>
      </c>
      <c r="AG56">
        <v>0</v>
      </c>
      <c r="AH56">
        <v>48.28</v>
      </c>
      <c r="AI56">
        <v>0</v>
      </c>
      <c r="AJ56">
        <v>0</v>
      </c>
      <c r="AK56">
        <v>0</v>
      </c>
      <c r="AL56">
        <v>0</v>
      </c>
      <c r="AM56">
        <v>100</v>
      </c>
      <c r="AN56">
        <v>50</v>
      </c>
      <c r="AO56">
        <v>50</v>
      </c>
      <c r="AP56">
        <v>14.48</v>
      </c>
    </row>
    <row r="57" spans="1:42">
      <c r="G57" t="s">
        <v>99</v>
      </c>
      <c r="H57" s="73">
        <v>0.97</v>
      </c>
      <c r="I57" s="46">
        <v>0</v>
      </c>
      <c r="J57" s="46">
        <v>0</v>
      </c>
      <c r="K57" s="46">
        <v>62.760000000000005</v>
      </c>
      <c r="L57" s="46">
        <v>8.74</v>
      </c>
      <c r="M57" s="74">
        <v>0</v>
      </c>
      <c r="N57" s="73">
        <v>237.26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0.97</v>
      </c>
      <c r="X57">
        <v>25</v>
      </c>
      <c r="Y57">
        <v>162.26</v>
      </c>
      <c r="Z57">
        <v>0</v>
      </c>
      <c r="AA57">
        <v>0</v>
      </c>
      <c r="AB57">
        <v>50</v>
      </c>
      <c r="AC57">
        <v>8.74</v>
      </c>
      <c r="AD57">
        <v>0</v>
      </c>
      <c r="AE57">
        <v>0</v>
      </c>
      <c r="AF57">
        <v>0</v>
      </c>
      <c r="AG57">
        <v>0</v>
      </c>
      <c r="AH57">
        <v>48.28</v>
      </c>
      <c r="AI57">
        <v>0</v>
      </c>
      <c r="AJ57">
        <v>0</v>
      </c>
      <c r="AK57">
        <v>0</v>
      </c>
      <c r="AL57">
        <v>0</v>
      </c>
      <c r="AM57">
        <v>100</v>
      </c>
      <c r="AN57">
        <v>50</v>
      </c>
      <c r="AO57">
        <v>50</v>
      </c>
      <c r="AP57">
        <v>14.48</v>
      </c>
    </row>
    <row r="58" spans="1:42">
      <c r="G58" t="s">
        <v>100</v>
      </c>
      <c r="H58" s="73">
        <v>0.97</v>
      </c>
      <c r="I58" s="46">
        <v>0</v>
      </c>
      <c r="J58" s="46">
        <v>0</v>
      </c>
      <c r="K58" s="46">
        <v>62.760000000000005</v>
      </c>
      <c r="L58" s="46">
        <v>8.39</v>
      </c>
      <c r="M58" s="74">
        <v>0</v>
      </c>
      <c r="N58" s="73">
        <v>237.26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0.97</v>
      </c>
      <c r="X58">
        <v>25</v>
      </c>
      <c r="Y58">
        <v>162.26</v>
      </c>
      <c r="Z58">
        <v>0</v>
      </c>
      <c r="AA58">
        <v>0</v>
      </c>
      <c r="AB58">
        <v>50</v>
      </c>
      <c r="AC58">
        <v>8.39</v>
      </c>
      <c r="AD58">
        <v>0</v>
      </c>
      <c r="AE58">
        <v>0</v>
      </c>
      <c r="AF58">
        <v>0</v>
      </c>
      <c r="AG58">
        <v>0</v>
      </c>
      <c r="AH58">
        <v>48.28</v>
      </c>
      <c r="AI58">
        <v>0</v>
      </c>
      <c r="AJ58">
        <v>0</v>
      </c>
      <c r="AK58">
        <v>0</v>
      </c>
      <c r="AL58">
        <v>0</v>
      </c>
      <c r="AM58">
        <v>100</v>
      </c>
      <c r="AN58">
        <v>50</v>
      </c>
      <c r="AO58">
        <v>50</v>
      </c>
      <c r="AP58">
        <v>14.48</v>
      </c>
    </row>
    <row r="59" spans="1:42">
      <c r="G59" t="s">
        <v>101</v>
      </c>
      <c r="H59" s="73">
        <v>0.97</v>
      </c>
      <c r="I59" s="46">
        <v>0</v>
      </c>
      <c r="J59" s="46">
        <v>0</v>
      </c>
      <c r="K59" s="46">
        <v>62.760000000000005</v>
      </c>
      <c r="L59" s="46">
        <v>8.48</v>
      </c>
      <c r="M59" s="74">
        <v>0</v>
      </c>
      <c r="N59" s="73">
        <v>237.26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0.97</v>
      </c>
      <c r="X59">
        <v>25</v>
      </c>
      <c r="Y59">
        <v>162.26</v>
      </c>
      <c r="Z59">
        <v>0</v>
      </c>
      <c r="AA59">
        <v>0</v>
      </c>
      <c r="AB59">
        <v>50</v>
      </c>
      <c r="AC59">
        <v>8.48</v>
      </c>
      <c r="AD59">
        <v>0</v>
      </c>
      <c r="AE59">
        <v>0</v>
      </c>
      <c r="AF59">
        <v>0</v>
      </c>
      <c r="AG59">
        <v>0</v>
      </c>
      <c r="AH59">
        <v>48.28</v>
      </c>
      <c r="AI59">
        <v>0</v>
      </c>
      <c r="AJ59">
        <v>0</v>
      </c>
      <c r="AK59">
        <v>0</v>
      </c>
      <c r="AL59">
        <v>0</v>
      </c>
      <c r="AM59">
        <v>100</v>
      </c>
      <c r="AN59">
        <v>50</v>
      </c>
      <c r="AO59">
        <v>50</v>
      </c>
      <c r="AP59">
        <v>14.48</v>
      </c>
    </row>
    <row r="60" spans="1:42">
      <c r="G60" t="s">
        <v>102</v>
      </c>
      <c r="H60" s="73">
        <v>0.97</v>
      </c>
      <c r="I60" s="46">
        <v>0</v>
      </c>
      <c r="J60" s="46">
        <v>0</v>
      </c>
      <c r="K60" s="46">
        <v>62.760000000000005</v>
      </c>
      <c r="L60" s="46">
        <v>7.98</v>
      </c>
      <c r="M60" s="74">
        <v>0</v>
      </c>
      <c r="N60" s="73">
        <v>237.26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0.97</v>
      </c>
      <c r="X60">
        <v>25</v>
      </c>
      <c r="Y60">
        <v>162.26</v>
      </c>
      <c r="Z60">
        <v>0</v>
      </c>
      <c r="AA60">
        <v>0</v>
      </c>
      <c r="AB60">
        <v>50</v>
      </c>
      <c r="AC60">
        <v>7.98</v>
      </c>
      <c r="AD60">
        <v>0</v>
      </c>
      <c r="AE60">
        <v>0</v>
      </c>
      <c r="AF60">
        <v>0</v>
      </c>
      <c r="AG60">
        <v>0</v>
      </c>
      <c r="AH60">
        <v>48.28</v>
      </c>
      <c r="AI60">
        <v>0</v>
      </c>
      <c r="AJ60">
        <v>0</v>
      </c>
      <c r="AK60">
        <v>0</v>
      </c>
      <c r="AL60">
        <v>0</v>
      </c>
      <c r="AM60">
        <v>100</v>
      </c>
      <c r="AN60">
        <v>50</v>
      </c>
      <c r="AO60">
        <v>50</v>
      </c>
      <c r="AP60">
        <v>14.48</v>
      </c>
    </row>
    <row r="61" spans="1:42">
      <c r="G61" t="s">
        <v>103</v>
      </c>
      <c r="H61" s="73">
        <v>0.97</v>
      </c>
      <c r="I61" s="46">
        <v>0</v>
      </c>
      <c r="J61" s="46">
        <v>0</v>
      </c>
      <c r="K61" s="46">
        <v>62.760000000000005</v>
      </c>
      <c r="L61" s="46">
        <v>7.77</v>
      </c>
      <c r="M61" s="74">
        <v>0</v>
      </c>
      <c r="N61" s="73">
        <v>237.26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0.97</v>
      </c>
      <c r="X61">
        <v>25</v>
      </c>
      <c r="Y61">
        <v>162.26</v>
      </c>
      <c r="Z61">
        <v>0</v>
      </c>
      <c r="AA61">
        <v>0</v>
      </c>
      <c r="AB61">
        <v>50</v>
      </c>
      <c r="AC61">
        <v>7.77</v>
      </c>
      <c r="AD61">
        <v>0</v>
      </c>
      <c r="AE61">
        <v>0</v>
      </c>
      <c r="AF61">
        <v>0</v>
      </c>
      <c r="AG61">
        <v>0</v>
      </c>
      <c r="AH61">
        <v>48.28</v>
      </c>
      <c r="AI61">
        <v>0</v>
      </c>
      <c r="AJ61">
        <v>0</v>
      </c>
      <c r="AK61">
        <v>0</v>
      </c>
      <c r="AL61">
        <v>0</v>
      </c>
      <c r="AM61">
        <v>100</v>
      </c>
      <c r="AN61">
        <v>50</v>
      </c>
      <c r="AO61">
        <v>50</v>
      </c>
      <c r="AP61">
        <v>14.48</v>
      </c>
    </row>
    <row r="62" spans="1:42">
      <c r="G62" t="s">
        <v>104</v>
      </c>
      <c r="H62" s="73">
        <v>0.97</v>
      </c>
      <c r="I62" s="46">
        <v>0</v>
      </c>
      <c r="J62" s="46">
        <v>0</v>
      </c>
      <c r="K62" s="46">
        <v>62.760000000000005</v>
      </c>
      <c r="L62" s="46">
        <v>7.23</v>
      </c>
      <c r="M62" s="74">
        <v>0</v>
      </c>
      <c r="N62" s="73">
        <v>237.26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0.97</v>
      </c>
      <c r="X62">
        <v>25</v>
      </c>
      <c r="Y62">
        <v>162.26</v>
      </c>
      <c r="Z62">
        <v>0</v>
      </c>
      <c r="AA62">
        <v>0</v>
      </c>
      <c r="AB62">
        <v>50</v>
      </c>
      <c r="AC62">
        <v>7.23</v>
      </c>
      <c r="AD62">
        <v>0</v>
      </c>
      <c r="AE62">
        <v>0</v>
      </c>
      <c r="AF62">
        <v>0</v>
      </c>
      <c r="AG62">
        <v>0</v>
      </c>
      <c r="AH62">
        <v>48.28</v>
      </c>
      <c r="AI62">
        <v>0</v>
      </c>
      <c r="AJ62">
        <v>0</v>
      </c>
      <c r="AK62">
        <v>0</v>
      </c>
      <c r="AL62">
        <v>0</v>
      </c>
      <c r="AM62">
        <v>100</v>
      </c>
      <c r="AN62">
        <v>50</v>
      </c>
      <c r="AO62">
        <v>50</v>
      </c>
      <c r="AP62">
        <v>14.48</v>
      </c>
    </row>
    <row r="63" spans="1:42">
      <c r="G63" t="s">
        <v>105</v>
      </c>
      <c r="H63" s="73">
        <v>0.77</v>
      </c>
      <c r="I63" s="46">
        <v>0</v>
      </c>
      <c r="J63" s="46">
        <v>0</v>
      </c>
      <c r="K63" s="46">
        <v>62.760000000000005</v>
      </c>
      <c r="L63" s="46">
        <v>6.56</v>
      </c>
      <c r="M63" s="74">
        <v>0</v>
      </c>
      <c r="N63" s="73">
        <v>237.26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0.77</v>
      </c>
      <c r="X63">
        <v>25</v>
      </c>
      <c r="Y63">
        <v>162.26</v>
      </c>
      <c r="Z63">
        <v>0</v>
      </c>
      <c r="AA63">
        <v>0</v>
      </c>
      <c r="AB63">
        <v>50</v>
      </c>
      <c r="AC63">
        <v>6.56</v>
      </c>
      <c r="AD63">
        <v>0</v>
      </c>
      <c r="AE63">
        <v>0</v>
      </c>
      <c r="AF63">
        <v>0</v>
      </c>
      <c r="AG63">
        <v>0</v>
      </c>
      <c r="AH63">
        <v>48.28</v>
      </c>
      <c r="AI63">
        <v>0</v>
      </c>
      <c r="AJ63">
        <v>0</v>
      </c>
      <c r="AK63">
        <v>0</v>
      </c>
      <c r="AL63">
        <v>0</v>
      </c>
      <c r="AM63">
        <v>100</v>
      </c>
      <c r="AN63">
        <v>50</v>
      </c>
      <c r="AO63">
        <v>50</v>
      </c>
      <c r="AP63">
        <v>14.48</v>
      </c>
    </row>
    <row r="64" spans="1:42">
      <c r="G64" t="s">
        <v>106</v>
      </c>
      <c r="H64" s="73">
        <v>0.77</v>
      </c>
      <c r="I64" s="46">
        <v>0</v>
      </c>
      <c r="J64" s="46">
        <v>0</v>
      </c>
      <c r="K64" s="46">
        <v>62.760000000000005</v>
      </c>
      <c r="L64" s="46">
        <v>6.09</v>
      </c>
      <c r="M64" s="74">
        <v>0</v>
      </c>
      <c r="N64" s="73">
        <v>237.26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0.77</v>
      </c>
      <c r="X64">
        <v>25</v>
      </c>
      <c r="Y64">
        <v>162.26</v>
      </c>
      <c r="Z64">
        <v>0</v>
      </c>
      <c r="AA64">
        <v>0</v>
      </c>
      <c r="AB64">
        <v>50</v>
      </c>
      <c r="AC64">
        <v>6.09</v>
      </c>
      <c r="AD64">
        <v>0</v>
      </c>
      <c r="AE64">
        <v>0</v>
      </c>
      <c r="AF64">
        <v>0</v>
      </c>
      <c r="AG64">
        <v>0</v>
      </c>
      <c r="AH64">
        <v>48.28</v>
      </c>
      <c r="AI64">
        <v>0</v>
      </c>
      <c r="AJ64">
        <v>0</v>
      </c>
      <c r="AK64">
        <v>0</v>
      </c>
      <c r="AL64">
        <v>0</v>
      </c>
      <c r="AM64">
        <v>100</v>
      </c>
      <c r="AN64">
        <v>50</v>
      </c>
      <c r="AO64">
        <v>50</v>
      </c>
      <c r="AP64">
        <v>14.48</v>
      </c>
    </row>
    <row r="65" spans="7:42">
      <c r="G65" t="s">
        <v>107</v>
      </c>
      <c r="H65" s="73">
        <v>0.77</v>
      </c>
      <c r="I65" s="46">
        <v>0</v>
      </c>
      <c r="J65" s="46">
        <v>0</v>
      </c>
      <c r="K65" s="46">
        <v>62.760000000000005</v>
      </c>
      <c r="L65" s="46">
        <v>5.61</v>
      </c>
      <c r="M65" s="74">
        <v>0</v>
      </c>
      <c r="N65" s="73">
        <v>237.26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0.77</v>
      </c>
      <c r="X65">
        <v>25</v>
      </c>
      <c r="Y65">
        <v>162.26</v>
      </c>
      <c r="Z65">
        <v>0</v>
      </c>
      <c r="AA65">
        <v>0</v>
      </c>
      <c r="AB65">
        <v>50</v>
      </c>
      <c r="AC65">
        <v>5.61</v>
      </c>
      <c r="AD65">
        <v>0</v>
      </c>
      <c r="AE65">
        <v>0</v>
      </c>
      <c r="AF65">
        <v>0</v>
      </c>
      <c r="AG65">
        <v>0</v>
      </c>
      <c r="AH65">
        <v>48.28</v>
      </c>
      <c r="AI65">
        <v>0</v>
      </c>
      <c r="AJ65">
        <v>0</v>
      </c>
      <c r="AK65">
        <v>0</v>
      </c>
      <c r="AL65">
        <v>0</v>
      </c>
      <c r="AM65">
        <v>100</v>
      </c>
      <c r="AN65">
        <v>50</v>
      </c>
      <c r="AO65">
        <v>50</v>
      </c>
      <c r="AP65">
        <v>14.48</v>
      </c>
    </row>
    <row r="66" spans="7:42">
      <c r="G66" t="s">
        <v>108</v>
      </c>
      <c r="H66" s="73">
        <v>0.77</v>
      </c>
      <c r="I66" s="46">
        <v>0</v>
      </c>
      <c r="J66" s="46">
        <v>0</v>
      </c>
      <c r="K66" s="46">
        <v>62.760000000000005</v>
      </c>
      <c r="L66" s="46">
        <v>5.25</v>
      </c>
      <c r="M66" s="74">
        <v>0</v>
      </c>
      <c r="N66" s="73">
        <v>237.26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0.77</v>
      </c>
      <c r="X66">
        <v>25</v>
      </c>
      <c r="Y66">
        <v>162.26</v>
      </c>
      <c r="Z66">
        <v>0</v>
      </c>
      <c r="AA66">
        <v>0</v>
      </c>
      <c r="AB66">
        <v>50</v>
      </c>
      <c r="AC66">
        <v>5.25</v>
      </c>
      <c r="AD66">
        <v>0</v>
      </c>
      <c r="AE66">
        <v>0</v>
      </c>
      <c r="AF66">
        <v>0</v>
      </c>
      <c r="AG66">
        <v>0</v>
      </c>
      <c r="AH66">
        <v>48.28</v>
      </c>
      <c r="AI66">
        <v>0</v>
      </c>
      <c r="AJ66">
        <v>0</v>
      </c>
      <c r="AK66">
        <v>0</v>
      </c>
      <c r="AL66">
        <v>0</v>
      </c>
      <c r="AM66">
        <v>100</v>
      </c>
      <c r="AN66">
        <v>50</v>
      </c>
      <c r="AO66">
        <v>50</v>
      </c>
      <c r="AP66">
        <v>14.48</v>
      </c>
    </row>
    <row r="67" spans="7:42">
      <c r="G67" t="s">
        <v>109</v>
      </c>
      <c r="H67" s="73">
        <v>0.53</v>
      </c>
      <c r="I67" s="46">
        <v>0</v>
      </c>
      <c r="J67" s="46">
        <v>0</v>
      </c>
      <c r="K67" s="46">
        <v>62.760000000000005</v>
      </c>
      <c r="L67" s="46">
        <v>4.6500000000000004</v>
      </c>
      <c r="M67" s="74">
        <v>0</v>
      </c>
      <c r="N67" s="73">
        <v>237.26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0.53</v>
      </c>
      <c r="X67">
        <v>25</v>
      </c>
      <c r="Y67">
        <v>162.26</v>
      </c>
      <c r="Z67">
        <v>0</v>
      </c>
      <c r="AA67">
        <v>0</v>
      </c>
      <c r="AB67">
        <v>50</v>
      </c>
      <c r="AC67">
        <v>4.6500000000000004</v>
      </c>
      <c r="AD67">
        <v>0</v>
      </c>
      <c r="AE67">
        <v>0</v>
      </c>
      <c r="AF67">
        <v>0</v>
      </c>
      <c r="AG67">
        <v>0</v>
      </c>
      <c r="AH67">
        <v>48.28</v>
      </c>
      <c r="AI67">
        <v>0</v>
      </c>
      <c r="AJ67">
        <v>0</v>
      </c>
      <c r="AK67">
        <v>0</v>
      </c>
      <c r="AL67">
        <v>0</v>
      </c>
      <c r="AM67">
        <v>100</v>
      </c>
      <c r="AN67">
        <v>50</v>
      </c>
      <c r="AO67">
        <v>50</v>
      </c>
      <c r="AP67">
        <v>14.48</v>
      </c>
    </row>
    <row r="68" spans="7:42">
      <c r="G68" t="s">
        <v>110</v>
      </c>
      <c r="H68" s="73">
        <v>0.53</v>
      </c>
      <c r="I68" s="46">
        <v>0</v>
      </c>
      <c r="J68" s="46">
        <v>0</v>
      </c>
      <c r="K68" s="46">
        <v>62.760000000000005</v>
      </c>
      <c r="L68" s="46">
        <v>4.03</v>
      </c>
      <c r="M68" s="74">
        <v>0</v>
      </c>
      <c r="N68" s="73">
        <v>237.26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0.53</v>
      </c>
      <c r="X68">
        <v>25</v>
      </c>
      <c r="Y68">
        <v>162.26</v>
      </c>
      <c r="Z68">
        <v>0</v>
      </c>
      <c r="AA68">
        <v>0</v>
      </c>
      <c r="AB68">
        <v>50</v>
      </c>
      <c r="AC68">
        <v>4.03</v>
      </c>
      <c r="AD68">
        <v>0</v>
      </c>
      <c r="AE68">
        <v>0</v>
      </c>
      <c r="AF68">
        <v>0</v>
      </c>
      <c r="AG68">
        <v>0</v>
      </c>
      <c r="AH68">
        <v>48.28</v>
      </c>
      <c r="AI68">
        <v>0</v>
      </c>
      <c r="AJ68">
        <v>0</v>
      </c>
      <c r="AK68">
        <v>0</v>
      </c>
      <c r="AL68">
        <v>0</v>
      </c>
      <c r="AM68">
        <v>100</v>
      </c>
      <c r="AN68">
        <v>50</v>
      </c>
      <c r="AO68">
        <v>50</v>
      </c>
      <c r="AP68">
        <v>14.48</v>
      </c>
    </row>
    <row r="69" spans="7:42">
      <c r="G69" t="s">
        <v>111</v>
      </c>
      <c r="H69" s="73">
        <v>0.53</v>
      </c>
      <c r="I69" s="46">
        <v>0</v>
      </c>
      <c r="J69" s="46">
        <v>0</v>
      </c>
      <c r="K69" s="46">
        <v>62.760000000000005</v>
      </c>
      <c r="L69" s="46">
        <v>3.31</v>
      </c>
      <c r="M69" s="74">
        <v>0</v>
      </c>
      <c r="N69" s="73">
        <v>237.26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0.53</v>
      </c>
      <c r="X69">
        <v>25</v>
      </c>
      <c r="Y69">
        <v>162.26</v>
      </c>
      <c r="Z69">
        <v>0</v>
      </c>
      <c r="AA69">
        <v>0</v>
      </c>
      <c r="AB69">
        <v>50</v>
      </c>
      <c r="AC69">
        <v>3.31</v>
      </c>
      <c r="AD69">
        <v>0</v>
      </c>
      <c r="AE69">
        <v>0</v>
      </c>
      <c r="AF69">
        <v>0</v>
      </c>
      <c r="AG69">
        <v>0</v>
      </c>
      <c r="AH69">
        <v>48.28</v>
      </c>
      <c r="AI69">
        <v>0</v>
      </c>
      <c r="AJ69">
        <v>0</v>
      </c>
      <c r="AK69">
        <v>0</v>
      </c>
      <c r="AL69">
        <v>0</v>
      </c>
      <c r="AM69">
        <v>100</v>
      </c>
      <c r="AN69">
        <v>50</v>
      </c>
      <c r="AO69">
        <v>50</v>
      </c>
      <c r="AP69">
        <v>14.48</v>
      </c>
    </row>
    <row r="70" spans="7:42">
      <c r="G70" t="s">
        <v>112</v>
      </c>
      <c r="H70" s="73">
        <v>0.53</v>
      </c>
      <c r="I70" s="46">
        <v>0</v>
      </c>
      <c r="J70" s="46">
        <v>0</v>
      </c>
      <c r="K70" s="46">
        <v>62.760000000000005</v>
      </c>
      <c r="L70" s="46">
        <v>2.76</v>
      </c>
      <c r="M70" s="74">
        <v>0</v>
      </c>
      <c r="N70" s="73">
        <v>237.26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0.53</v>
      </c>
      <c r="X70">
        <v>25</v>
      </c>
      <c r="Y70">
        <v>162.26</v>
      </c>
      <c r="Z70">
        <v>0</v>
      </c>
      <c r="AA70">
        <v>0</v>
      </c>
      <c r="AB70">
        <v>50</v>
      </c>
      <c r="AC70">
        <v>2.76</v>
      </c>
      <c r="AD70">
        <v>0</v>
      </c>
      <c r="AE70">
        <v>0</v>
      </c>
      <c r="AF70">
        <v>0</v>
      </c>
      <c r="AG70">
        <v>0</v>
      </c>
      <c r="AH70">
        <v>48.28</v>
      </c>
      <c r="AI70">
        <v>0</v>
      </c>
      <c r="AJ70">
        <v>0</v>
      </c>
      <c r="AK70">
        <v>0</v>
      </c>
      <c r="AL70">
        <v>0</v>
      </c>
      <c r="AM70">
        <v>100</v>
      </c>
      <c r="AN70">
        <v>50</v>
      </c>
      <c r="AO70">
        <v>50</v>
      </c>
      <c r="AP70">
        <v>14.48</v>
      </c>
    </row>
    <row r="71" spans="7:42">
      <c r="G71" t="s">
        <v>113</v>
      </c>
      <c r="H71" s="73">
        <v>0.53</v>
      </c>
      <c r="I71" s="46">
        <v>0</v>
      </c>
      <c r="J71" s="46">
        <v>0</v>
      </c>
      <c r="K71" s="46">
        <v>48.28</v>
      </c>
      <c r="L71" s="46">
        <v>2.15</v>
      </c>
      <c r="M71" s="74">
        <v>0</v>
      </c>
      <c r="N71" s="73">
        <v>237.26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0.53</v>
      </c>
      <c r="X71">
        <v>25</v>
      </c>
      <c r="Y71">
        <v>162.26</v>
      </c>
      <c r="Z71">
        <v>0</v>
      </c>
      <c r="AA71">
        <v>0</v>
      </c>
      <c r="AB71">
        <v>50</v>
      </c>
      <c r="AC71">
        <v>2.15</v>
      </c>
      <c r="AD71">
        <v>0</v>
      </c>
      <c r="AE71">
        <v>0</v>
      </c>
      <c r="AF71">
        <v>0</v>
      </c>
      <c r="AG71">
        <v>0</v>
      </c>
      <c r="AH71">
        <v>48.28</v>
      </c>
      <c r="AI71">
        <v>0</v>
      </c>
      <c r="AJ71">
        <v>0</v>
      </c>
      <c r="AK71">
        <v>0</v>
      </c>
      <c r="AL71">
        <v>0</v>
      </c>
      <c r="AM71">
        <v>100</v>
      </c>
      <c r="AN71">
        <v>50</v>
      </c>
      <c r="AO71">
        <v>50</v>
      </c>
      <c r="AP71">
        <v>0</v>
      </c>
    </row>
    <row r="72" spans="7:42">
      <c r="G72" t="s">
        <v>114</v>
      </c>
      <c r="H72" s="73">
        <v>0.53</v>
      </c>
      <c r="I72" s="46">
        <v>0</v>
      </c>
      <c r="J72" s="46">
        <v>0</v>
      </c>
      <c r="K72" s="46">
        <v>48.28</v>
      </c>
      <c r="L72" s="46">
        <v>1.59</v>
      </c>
      <c r="M72" s="74">
        <v>0</v>
      </c>
      <c r="N72" s="73">
        <v>237.26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0.53</v>
      </c>
      <c r="X72">
        <v>25</v>
      </c>
      <c r="Y72">
        <v>162.26</v>
      </c>
      <c r="Z72">
        <v>0</v>
      </c>
      <c r="AA72">
        <v>0</v>
      </c>
      <c r="AB72">
        <v>50</v>
      </c>
      <c r="AC72">
        <v>1.59</v>
      </c>
      <c r="AD72">
        <v>0</v>
      </c>
      <c r="AE72">
        <v>0</v>
      </c>
      <c r="AF72">
        <v>0</v>
      </c>
      <c r="AG72">
        <v>0</v>
      </c>
      <c r="AH72">
        <v>48.28</v>
      </c>
      <c r="AI72">
        <v>0</v>
      </c>
      <c r="AJ72">
        <v>0</v>
      </c>
      <c r="AK72">
        <v>0</v>
      </c>
      <c r="AL72">
        <v>0</v>
      </c>
      <c r="AM72">
        <v>100</v>
      </c>
      <c r="AN72">
        <v>50</v>
      </c>
      <c r="AO72">
        <v>50</v>
      </c>
      <c r="AP72">
        <v>0</v>
      </c>
    </row>
    <row r="73" spans="7:42">
      <c r="G73" t="s">
        <v>115</v>
      </c>
      <c r="H73" s="73">
        <v>0.53</v>
      </c>
      <c r="I73" s="46">
        <v>0</v>
      </c>
      <c r="J73" s="46">
        <v>0</v>
      </c>
      <c r="K73" s="46">
        <v>48.28</v>
      </c>
      <c r="L73" s="46">
        <v>1.07</v>
      </c>
      <c r="M73" s="74">
        <v>0</v>
      </c>
      <c r="N73" s="73">
        <v>237.26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0.53</v>
      </c>
      <c r="X73">
        <v>25</v>
      </c>
      <c r="Y73">
        <v>162.26</v>
      </c>
      <c r="Z73">
        <v>0</v>
      </c>
      <c r="AA73">
        <v>0</v>
      </c>
      <c r="AB73">
        <v>50</v>
      </c>
      <c r="AC73">
        <v>1.07</v>
      </c>
      <c r="AD73">
        <v>0</v>
      </c>
      <c r="AE73">
        <v>0</v>
      </c>
      <c r="AF73">
        <v>0</v>
      </c>
      <c r="AG73">
        <v>0</v>
      </c>
      <c r="AH73">
        <v>48.28</v>
      </c>
      <c r="AI73">
        <v>0</v>
      </c>
      <c r="AJ73">
        <v>0</v>
      </c>
      <c r="AK73">
        <v>0</v>
      </c>
      <c r="AL73">
        <v>0</v>
      </c>
      <c r="AM73">
        <v>100</v>
      </c>
      <c r="AN73">
        <v>50</v>
      </c>
      <c r="AO73">
        <v>50</v>
      </c>
      <c r="AP73">
        <v>0</v>
      </c>
    </row>
    <row r="74" spans="7:42">
      <c r="G74" t="s">
        <v>116</v>
      </c>
      <c r="H74" s="73">
        <v>0.53</v>
      </c>
      <c r="I74" s="46">
        <v>0</v>
      </c>
      <c r="J74" s="46">
        <v>0</v>
      </c>
      <c r="K74" s="46">
        <v>48.28</v>
      </c>
      <c r="L74" s="46">
        <v>0.66</v>
      </c>
      <c r="M74" s="74">
        <v>0</v>
      </c>
      <c r="N74" s="73">
        <v>237.26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0.53</v>
      </c>
      <c r="X74">
        <v>25</v>
      </c>
      <c r="Y74">
        <v>162.26</v>
      </c>
      <c r="Z74">
        <v>0</v>
      </c>
      <c r="AA74">
        <v>0</v>
      </c>
      <c r="AB74">
        <v>50</v>
      </c>
      <c r="AC74">
        <v>0.66</v>
      </c>
      <c r="AD74">
        <v>0</v>
      </c>
      <c r="AE74">
        <v>0</v>
      </c>
      <c r="AF74">
        <v>0</v>
      </c>
      <c r="AG74">
        <v>0</v>
      </c>
      <c r="AH74">
        <v>48.28</v>
      </c>
      <c r="AI74">
        <v>0</v>
      </c>
      <c r="AJ74">
        <v>0</v>
      </c>
      <c r="AK74">
        <v>0</v>
      </c>
      <c r="AL74">
        <v>0</v>
      </c>
      <c r="AM74">
        <v>100</v>
      </c>
      <c r="AN74">
        <v>50</v>
      </c>
      <c r="AO74">
        <v>50</v>
      </c>
      <c r="AP74">
        <v>0</v>
      </c>
    </row>
    <row r="75" spans="7:42">
      <c r="G75" t="s">
        <v>117</v>
      </c>
      <c r="H75" s="73">
        <v>0.53</v>
      </c>
      <c r="I75" s="46">
        <v>0</v>
      </c>
      <c r="J75" s="46">
        <v>0</v>
      </c>
      <c r="K75" s="46">
        <v>48.28</v>
      </c>
      <c r="L75" s="46">
        <v>0.35</v>
      </c>
      <c r="M75" s="74">
        <v>0</v>
      </c>
      <c r="N75" s="73">
        <v>289.37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0.53</v>
      </c>
      <c r="X75">
        <v>25</v>
      </c>
      <c r="Y75">
        <v>81.61</v>
      </c>
      <c r="Z75">
        <v>25</v>
      </c>
      <c r="AA75">
        <v>57.76</v>
      </c>
      <c r="AB75">
        <v>50</v>
      </c>
      <c r="AC75">
        <v>0.35</v>
      </c>
      <c r="AD75">
        <v>0</v>
      </c>
      <c r="AE75">
        <v>0</v>
      </c>
      <c r="AF75">
        <v>0</v>
      </c>
      <c r="AG75">
        <v>0</v>
      </c>
      <c r="AH75">
        <v>48.28</v>
      </c>
      <c r="AI75">
        <v>0</v>
      </c>
      <c r="AJ75">
        <v>0</v>
      </c>
      <c r="AK75">
        <v>0</v>
      </c>
      <c r="AL75">
        <v>0</v>
      </c>
      <c r="AM75">
        <v>100</v>
      </c>
      <c r="AN75">
        <v>50</v>
      </c>
      <c r="AO75">
        <v>100</v>
      </c>
      <c r="AP75">
        <v>0</v>
      </c>
    </row>
    <row r="76" spans="7:42">
      <c r="G76" t="s">
        <v>118</v>
      </c>
      <c r="H76" s="73">
        <v>0.53</v>
      </c>
      <c r="I76" s="46">
        <v>0</v>
      </c>
      <c r="J76" s="46">
        <v>0</v>
      </c>
      <c r="K76" s="46">
        <v>48.28</v>
      </c>
      <c r="L76" s="46">
        <v>0.12</v>
      </c>
      <c r="M76" s="74">
        <v>0</v>
      </c>
      <c r="N76" s="73">
        <v>289.37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0.53</v>
      </c>
      <c r="X76">
        <v>25</v>
      </c>
      <c r="Y76">
        <v>81.61</v>
      </c>
      <c r="Z76">
        <v>25</v>
      </c>
      <c r="AA76">
        <v>57.76</v>
      </c>
      <c r="AB76">
        <v>50</v>
      </c>
      <c r="AC76">
        <v>0.12</v>
      </c>
      <c r="AD76">
        <v>0</v>
      </c>
      <c r="AE76">
        <v>0</v>
      </c>
      <c r="AF76">
        <v>0</v>
      </c>
      <c r="AG76">
        <v>0</v>
      </c>
      <c r="AH76">
        <v>48.28</v>
      </c>
      <c r="AI76">
        <v>0</v>
      </c>
      <c r="AJ76">
        <v>0</v>
      </c>
      <c r="AK76">
        <v>0</v>
      </c>
      <c r="AL76">
        <v>0</v>
      </c>
      <c r="AM76">
        <v>100</v>
      </c>
      <c r="AN76">
        <v>50</v>
      </c>
      <c r="AO76">
        <v>100</v>
      </c>
      <c r="AP76">
        <v>0</v>
      </c>
    </row>
    <row r="77" spans="7:42">
      <c r="G77" t="s">
        <v>119</v>
      </c>
      <c r="H77" s="73">
        <v>0.53</v>
      </c>
      <c r="I77" s="46">
        <v>0</v>
      </c>
      <c r="J77" s="46">
        <v>0</v>
      </c>
      <c r="K77" s="46">
        <v>48.28</v>
      </c>
      <c r="L77" s="46">
        <v>0</v>
      </c>
      <c r="M77" s="74">
        <v>0</v>
      </c>
      <c r="N77" s="73">
        <v>289.37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0.53</v>
      </c>
      <c r="X77">
        <v>25</v>
      </c>
      <c r="Y77">
        <v>81.61</v>
      </c>
      <c r="Z77">
        <v>25</v>
      </c>
      <c r="AA77">
        <v>57.76</v>
      </c>
      <c r="AB77">
        <v>50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48.28</v>
      </c>
      <c r="AI77">
        <v>0</v>
      </c>
      <c r="AJ77">
        <v>0</v>
      </c>
      <c r="AK77">
        <v>0</v>
      </c>
      <c r="AL77">
        <v>0</v>
      </c>
      <c r="AM77">
        <v>100</v>
      </c>
      <c r="AN77">
        <v>50</v>
      </c>
      <c r="AO77">
        <v>100</v>
      </c>
      <c r="AP77">
        <v>0</v>
      </c>
    </row>
    <row r="78" spans="7:42">
      <c r="G78" t="s">
        <v>120</v>
      </c>
      <c r="H78" s="73">
        <v>0.53</v>
      </c>
      <c r="I78" s="46">
        <v>0</v>
      </c>
      <c r="J78" s="46">
        <v>0</v>
      </c>
      <c r="K78" s="46">
        <v>48.28</v>
      </c>
      <c r="L78" s="46">
        <v>0</v>
      </c>
      <c r="M78" s="74">
        <v>0</v>
      </c>
      <c r="N78" s="73">
        <v>289.37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0.53</v>
      </c>
      <c r="X78">
        <v>25</v>
      </c>
      <c r="Y78">
        <v>81.61</v>
      </c>
      <c r="Z78">
        <v>25</v>
      </c>
      <c r="AA78">
        <v>57.76</v>
      </c>
      <c r="AB78">
        <v>50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48.28</v>
      </c>
      <c r="AI78">
        <v>0</v>
      </c>
      <c r="AJ78">
        <v>0</v>
      </c>
      <c r="AK78">
        <v>0</v>
      </c>
      <c r="AL78">
        <v>0</v>
      </c>
      <c r="AM78">
        <v>100</v>
      </c>
      <c r="AN78">
        <v>50</v>
      </c>
      <c r="AO78">
        <v>100</v>
      </c>
      <c r="AP78">
        <v>0</v>
      </c>
    </row>
    <row r="79" spans="7:42">
      <c r="G79" t="s">
        <v>121</v>
      </c>
      <c r="H79" s="73">
        <v>0.63</v>
      </c>
      <c r="I79" s="46">
        <v>0</v>
      </c>
      <c r="J79" s="46">
        <v>0</v>
      </c>
      <c r="K79" s="46">
        <v>48.28</v>
      </c>
      <c r="L79" s="46">
        <v>0</v>
      </c>
      <c r="M79" s="74">
        <v>0</v>
      </c>
      <c r="N79" s="73">
        <v>289.37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0.63</v>
      </c>
      <c r="X79">
        <v>25</v>
      </c>
      <c r="Y79">
        <v>81.61</v>
      </c>
      <c r="Z79">
        <v>25</v>
      </c>
      <c r="AA79">
        <v>57.76</v>
      </c>
      <c r="AB79">
        <v>50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48.28</v>
      </c>
      <c r="AI79">
        <v>0</v>
      </c>
      <c r="AJ79">
        <v>0</v>
      </c>
      <c r="AK79">
        <v>0</v>
      </c>
      <c r="AL79">
        <v>0</v>
      </c>
      <c r="AM79">
        <v>100</v>
      </c>
      <c r="AN79">
        <v>50</v>
      </c>
      <c r="AO79">
        <v>100</v>
      </c>
      <c r="AP79">
        <v>0</v>
      </c>
    </row>
    <row r="80" spans="7:42">
      <c r="G80" t="s">
        <v>122</v>
      </c>
      <c r="H80" s="73">
        <v>0.63</v>
      </c>
      <c r="I80" s="46">
        <v>0</v>
      </c>
      <c r="J80" s="46">
        <v>0</v>
      </c>
      <c r="K80" s="46">
        <v>48.28</v>
      </c>
      <c r="L80" s="46">
        <v>0</v>
      </c>
      <c r="M80" s="74">
        <v>0</v>
      </c>
      <c r="N80" s="73">
        <v>289.37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0.63</v>
      </c>
      <c r="X80">
        <v>25</v>
      </c>
      <c r="Y80">
        <v>81.61</v>
      </c>
      <c r="Z80">
        <v>25</v>
      </c>
      <c r="AA80">
        <v>57.76</v>
      </c>
      <c r="AB80">
        <v>50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48.28</v>
      </c>
      <c r="AI80">
        <v>0</v>
      </c>
      <c r="AJ80">
        <v>0</v>
      </c>
      <c r="AK80">
        <v>0</v>
      </c>
      <c r="AL80">
        <v>0</v>
      </c>
      <c r="AM80">
        <v>100</v>
      </c>
      <c r="AN80">
        <v>50</v>
      </c>
      <c r="AO80">
        <v>100</v>
      </c>
      <c r="AP80">
        <v>0</v>
      </c>
    </row>
    <row r="81" spans="7:42">
      <c r="G81" t="s">
        <v>123</v>
      </c>
      <c r="H81" s="73">
        <v>0.63</v>
      </c>
      <c r="I81" s="46">
        <v>0</v>
      </c>
      <c r="J81" s="46">
        <v>0</v>
      </c>
      <c r="K81" s="46">
        <v>48.28</v>
      </c>
      <c r="L81" s="46">
        <v>0</v>
      </c>
      <c r="M81" s="74">
        <v>0</v>
      </c>
      <c r="N81" s="73">
        <v>289.37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0.63</v>
      </c>
      <c r="X81">
        <v>25</v>
      </c>
      <c r="Y81">
        <v>81.61</v>
      </c>
      <c r="Z81">
        <v>25</v>
      </c>
      <c r="AA81">
        <v>57.76</v>
      </c>
      <c r="AB81">
        <v>50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48.28</v>
      </c>
      <c r="AI81">
        <v>0</v>
      </c>
      <c r="AJ81">
        <v>0</v>
      </c>
      <c r="AK81">
        <v>0</v>
      </c>
      <c r="AL81">
        <v>0</v>
      </c>
      <c r="AM81">
        <v>100</v>
      </c>
      <c r="AN81">
        <v>50</v>
      </c>
      <c r="AO81">
        <v>100</v>
      </c>
      <c r="AP81">
        <v>0</v>
      </c>
    </row>
    <row r="82" spans="7:42">
      <c r="G82" t="s">
        <v>124</v>
      </c>
      <c r="H82" s="73">
        <v>0.63</v>
      </c>
      <c r="I82" s="46">
        <v>0</v>
      </c>
      <c r="J82" s="46">
        <v>0</v>
      </c>
      <c r="K82" s="46">
        <v>48.28</v>
      </c>
      <c r="L82" s="46">
        <v>0</v>
      </c>
      <c r="M82" s="74">
        <v>0</v>
      </c>
      <c r="N82" s="73">
        <v>289.37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0.63</v>
      </c>
      <c r="X82">
        <v>25</v>
      </c>
      <c r="Y82">
        <v>81.61</v>
      </c>
      <c r="Z82">
        <v>25</v>
      </c>
      <c r="AA82">
        <v>57.76</v>
      </c>
      <c r="AB82">
        <v>50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48.28</v>
      </c>
      <c r="AI82">
        <v>0</v>
      </c>
      <c r="AJ82">
        <v>0</v>
      </c>
      <c r="AK82">
        <v>0</v>
      </c>
      <c r="AL82">
        <v>0</v>
      </c>
      <c r="AM82">
        <v>100</v>
      </c>
      <c r="AN82">
        <v>50</v>
      </c>
      <c r="AO82">
        <v>100</v>
      </c>
      <c r="AP82">
        <v>0</v>
      </c>
    </row>
    <row r="83" spans="7:42">
      <c r="G83" t="s">
        <v>125</v>
      </c>
      <c r="H83" s="73">
        <v>0.63</v>
      </c>
      <c r="I83" s="46">
        <v>0</v>
      </c>
      <c r="J83" s="46">
        <v>0</v>
      </c>
      <c r="K83" s="46">
        <v>48.28</v>
      </c>
      <c r="L83" s="46">
        <v>0</v>
      </c>
      <c r="M83" s="74">
        <v>0</v>
      </c>
      <c r="N83" s="73">
        <v>289.37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0.63</v>
      </c>
      <c r="X83">
        <v>25</v>
      </c>
      <c r="Y83">
        <v>81.61</v>
      </c>
      <c r="Z83">
        <v>25</v>
      </c>
      <c r="AA83">
        <v>57.76</v>
      </c>
      <c r="AB83">
        <v>50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48.28</v>
      </c>
      <c r="AI83">
        <v>0</v>
      </c>
      <c r="AJ83">
        <v>0</v>
      </c>
      <c r="AK83">
        <v>0</v>
      </c>
      <c r="AL83">
        <v>0</v>
      </c>
      <c r="AM83">
        <v>200</v>
      </c>
      <c r="AN83">
        <v>50</v>
      </c>
      <c r="AO83">
        <v>100</v>
      </c>
      <c r="AP83">
        <v>0</v>
      </c>
    </row>
    <row r="84" spans="7:42">
      <c r="G84" t="s">
        <v>126</v>
      </c>
      <c r="H84" s="73">
        <v>0.63</v>
      </c>
      <c r="I84" s="46">
        <v>0</v>
      </c>
      <c r="J84" s="46">
        <v>0</v>
      </c>
      <c r="K84" s="46">
        <v>48.28</v>
      </c>
      <c r="L84" s="46">
        <v>0</v>
      </c>
      <c r="M84" s="74">
        <v>0</v>
      </c>
      <c r="N84" s="73">
        <v>289.37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0.63</v>
      </c>
      <c r="X84">
        <v>25</v>
      </c>
      <c r="Y84">
        <v>81.61</v>
      </c>
      <c r="Z84">
        <v>25</v>
      </c>
      <c r="AA84">
        <v>57.76</v>
      </c>
      <c r="AB84">
        <v>50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48.28</v>
      </c>
      <c r="AI84">
        <v>0</v>
      </c>
      <c r="AJ84">
        <v>0</v>
      </c>
      <c r="AK84">
        <v>0</v>
      </c>
      <c r="AL84">
        <v>0</v>
      </c>
      <c r="AM84">
        <v>200</v>
      </c>
      <c r="AN84">
        <v>50</v>
      </c>
      <c r="AO84">
        <v>100</v>
      </c>
      <c r="AP84">
        <v>0</v>
      </c>
    </row>
    <row r="85" spans="7:42">
      <c r="G85" t="s">
        <v>127</v>
      </c>
      <c r="H85" s="73">
        <v>0.63</v>
      </c>
      <c r="I85" s="46">
        <v>0</v>
      </c>
      <c r="J85" s="46">
        <v>0</v>
      </c>
      <c r="K85" s="46">
        <v>48.28</v>
      </c>
      <c r="L85" s="46">
        <v>0</v>
      </c>
      <c r="M85" s="74">
        <v>0</v>
      </c>
      <c r="N85" s="73">
        <v>289.37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0.63</v>
      </c>
      <c r="X85">
        <v>25</v>
      </c>
      <c r="Y85">
        <v>81.61</v>
      </c>
      <c r="Z85">
        <v>25</v>
      </c>
      <c r="AA85">
        <v>57.76</v>
      </c>
      <c r="AB85">
        <v>50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48.28</v>
      </c>
      <c r="AI85">
        <v>0</v>
      </c>
      <c r="AJ85">
        <v>0</v>
      </c>
      <c r="AK85">
        <v>0</v>
      </c>
      <c r="AL85">
        <v>0</v>
      </c>
      <c r="AM85">
        <v>200</v>
      </c>
      <c r="AN85">
        <v>50</v>
      </c>
      <c r="AO85">
        <v>100</v>
      </c>
      <c r="AP85">
        <v>0</v>
      </c>
    </row>
    <row r="86" spans="7:42">
      <c r="G86" t="s">
        <v>128</v>
      </c>
      <c r="H86" s="73">
        <v>0.63</v>
      </c>
      <c r="I86" s="46">
        <v>0</v>
      </c>
      <c r="J86" s="46">
        <v>0</v>
      </c>
      <c r="K86" s="46">
        <v>48.28</v>
      </c>
      <c r="L86" s="46">
        <v>0</v>
      </c>
      <c r="M86" s="74">
        <v>0</v>
      </c>
      <c r="N86" s="73">
        <v>289.37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0.63</v>
      </c>
      <c r="X86">
        <v>25</v>
      </c>
      <c r="Y86">
        <v>81.61</v>
      </c>
      <c r="Z86">
        <v>25</v>
      </c>
      <c r="AA86">
        <v>57.76</v>
      </c>
      <c r="AB86">
        <v>50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48.28</v>
      </c>
      <c r="AI86">
        <v>0</v>
      </c>
      <c r="AJ86">
        <v>0</v>
      </c>
      <c r="AK86">
        <v>0</v>
      </c>
      <c r="AL86">
        <v>0</v>
      </c>
      <c r="AM86">
        <v>200</v>
      </c>
      <c r="AN86">
        <v>50</v>
      </c>
      <c r="AO86">
        <v>100</v>
      </c>
      <c r="AP86">
        <v>0</v>
      </c>
    </row>
    <row r="87" spans="7:42">
      <c r="G87" t="s">
        <v>129</v>
      </c>
      <c r="H87" s="73">
        <v>0.63</v>
      </c>
      <c r="I87" s="46">
        <v>0</v>
      </c>
      <c r="J87" s="46">
        <v>0</v>
      </c>
      <c r="K87" s="46">
        <v>48.28</v>
      </c>
      <c r="L87" s="46">
        <v>0</v>
      </c>
      <c r="M87" s="74">
        <v>0</v>
      </c>
      <c r="N87" s="73">
        <v>289.37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0.63</v>
      </c>
      <c r="X87">
        <v>25</v>
      </c>
      <c r="Y87">
        <v>81.61</v>
      </c>
      <c r="Z87">
        <v>25</v>
      </c>
      <c r="AA87">
        <v>57.76</v>
      </c>
      <c r="AB87">
        <v>50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48.28</v>
      </c>
      <c r="AI87">
        <v>0</v>
      </c>
      <c r="AJ87">
        <v>0</v>
      </c>
      <c r="AK87">
        <v>0</v>
      </c>
      <c r="AL87">
        <v>0</v>
      </c>
      <c r="AM87">
        <v>200</v>
      </c>
      <c r="AN87">
        <v>50</v>
      </c>
      <c r="AO87">
        <v>100</v>
      </c>
      <c r="AP87">
        <v>0</v>
      </c>
    </row>
    <row r="88" spans="7:42">
      <c r="G88" t="s">
        <v>130</v>
      </c>
      <c r="H88" s="73">
        <v>0.63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289.37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0.63</v>
      </c>
      <c r="X88">
        <v>25</v>
      </c>
      <c r="Y88">
        <v>81.61</v>
      </c>
      <c r="Z88">
        <v>25</v>
      </c>
      <c r="AA88">
        <v>57.76</v>
      </c>
      <c r="AB88">
        <v>50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48.28</v>
      </c>
      <c r="AI88">
        <v>0</v>
      </c>
      <c r="AJ88">
        <v>0</v>
      </c>
      <c r="AK88">
        <v>0</v>
      </c>
      <c r="AL88">
        <v>0</v>
      </c>
      <c r="AM88">
        <v>200</v>
      </c>
      <c r="AN88">
        <v>50</v>
      </c>
      <c r="AO88">
        <v>100</v>
      </c>
      <c r="AP88">
        <v>0</v>
      </c>
    </row>
    <row r="89" spans="7:42">
      <c r="G89" t="s">
        <v>131</v>
      </c>
      <c r="H89" s="73">
        <v>0.63</v>
      </c>
      <c r="I89" s="46">
        <v>0</v>
      </c>
      <c r="J89" s="46">
        <v>0</v>
      </c>
      <c r="K89" s="46">
        <v>48.28</v>
      </c>
      <c r="L89" s="46">
        <v>0</v>
      </c>
      <c r="M89" s="74">
        <v>0</v>
      </c>
      <c r="N89" s="73">
        <v>289.37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0.63</v>
      </c>
      <c r="X89">
        <v>25</v>
      </c>
      <c r="Y89">
        <v>81.61</v>
      </c>
      <c r="Z89">
        <v>25</v>
      </c>
      <c r="AA89">
        <v>57.76</v>
      </c>
      <c r="AB89">
        <v>50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48.28</v>
      </c>
      <c r="AI89">
        <v>0</v>
      </c>
      <c r="AJ89">
        <v>0</v>
      </c>
      <c r="AK89">
        <v>0</v>
      </c>
      <c r="AL89">
        <v>0</v>
      </c>
      <c r="AM89">
        <v>200</v>
      </c>
      <c r="AN89">
        <v>50</v>
      </c>
      <c r="AO89">
        <v>100</v>
      </c>
      <c r="AP89">
        <v>0</v>
      </c>
    </row>
    <row r="90" spans="7:42">
      <c r="G90" t="s">
        <v>132</v>
      </c>
      <c r="H90" s="73">
        <v>0.63</v>
      </c>
      <c r="I90" s="46">
        <v>0</v>
      </c>
      <c r="J90" s="46">
        <v>0</v>
      </c>
      <c r="K90" s="46">
        <v>48.28</v>
      </c>
      <c r="L90" s="46">
        <v>0</v>
      </c>
      <c r="M90" s="74">
        <v>0</v>
      </c>
      <c r="N90" s="73">
        <v>289.37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0.63</v>
      </c>
      <c r="X90">
        <v>25</v>
      </c>
      <c r="Y90">
        <v>81.61</v>
      </c>
      <c r="Z90">
        <v>25</v>
      </c>
      <c r="AA90">
        <v>57.76</v>
      </c>
      <c r="AB90">
        <v>50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48.28</v>
      </c>
      <c r="AI90">
        <v>0</v>
      </c>
      <c r="AJ90">
        <v>0</v>
      </c>
      <c r="AK90">
        <v>0</v>
      </c>
      <c r="AL90">
        <v>0</v>
      </c>
      <c r="AM90">
        <v>200</v>
      </c>
      <c r="AN90">
        <v>50</v>
      </c>
      <c r="AO90">
        <v>100</v>
      </c>
      <c r="AP90">
        <v>0</v>
      </c>
    </row>
    <row r="91" spans="7:42">
      <c r="G91" t="s">
        <v>133</v>
      </c>
      <c r="H91" s="73">
        <v>0.53</v>
      </c>
      <c r="I91" s="46">
        <v>0</v>
      </c>
      <c r="J91" s="46">
        <v>0</v>
      </c>
      <c r="K91" s="46">
        <v>48.28</v>
      </c>
      <c r="L91" s="46">
        <v>0</v>
      </c>
      <c r="M91" s="74">
        <v>0</v>
      </c>
      <c r="N91" s="73">
        <v>343.86</v>
      </c>
      <c r="O91" s="46">
        <v>134.03</v>
      </c>
      <c r="P91" s="46">
        <v>200</v>
      </c>
      <c r="Q91" s="46">
        <v>0</v>
      </c>
      <c r="R91" s="46">
        <v>0</v>
      </c>
      <c r="S91" s="74">
        <v>0</v>
      </c>
      <c r="W91">
        <v>0.53</v>
      </c>
      <c r="X91">
        <v>25</v>
      </c>
      <c r="Y91">
        <v>0</v>
      </c>
      <c r="Z91">
        <v>0</v>
      </c>
      <c r="AA91">
        <v>57.76</v>
      </c>
      <c r="AB91">
        <v>50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48.28</v>
      </c>
      <c r="AI91">
        <v>79.489999999999995</v>
      </c>
      <c r="AJ91">
        <v>0</v>
      </c>
      <c r="AK91">
        <v>34.03</v>
      </c>
      <c r="AL91">
        <v>81.61</v>
      </c>
      <c r="AM91">
        <v>200</v>
      </c>
      <c r="AN91">
        <v>50</v>
      </c>
      <c r="AO91">
        <v>100</v>
      </c>
      <c r="AP91">
        <v>0</v>
      </c>
    </row>
    <row r="92" spans="7:42">
      <c r="G92" t="s">
        <v>134</v>
      </c>
      <c r="H92" s="73">
        <v>0.53</v>
      </c>
      <c r="I92" s="46">
        <v>0</v>
      </c>
      <c r="J92" s="46">
        <v>0</v>
      </c>
      <c r="K92" s="46">
        <v>48.28</v>
      </c>
      <c r="L92" s="46">
        <v>0</v>
      </c>
      <c r="M92" s="74">
        <v>0</v>
      </c>
      <c r="N92" s="73">
        <v>343.86</v>
      </c>
      <c r="O92" s="46">
        <v>134.03</v>
      </c>
      <c r="P92" s="46">
        <v>200</v>
      </c>
      <c r="Q92" s="46">
        <v>0</v>
      </c>
      <c r="R92" s="46">
        <v>0</v>
      </c>
      <c r="S92" s="74">
        <v>0</v>
      </c>
      <c r="W92">
        <v>0.53</v>
      </c>
      <c r="X92">
        <v>25</v>
      </c>
      <c r="Y92">
        <v>0</v>
      </c>
      <c r="Z92">
        <v>0</v>
      </c>
      <c r="AA92">
        <v>57.76</v>
      </c>
      <c r="AB92">
        <v>50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48.28</v>
      </c>
      <c r="AI92">
        <v>79.489999999999995</v>
      </c>
      <c r="AJ92">
        <v>0</v>
      </c>
      <c r="AK92">
        <v>34.03</v>
      </c>
      <c r="AL92">
        <v>81.61</v>
      </c>
      <c r="AM92">
        <v>200</v>
      </c>
      <c r="AN92">
        <v>50</v>
      </c>
      <c r="AO92">
        <v>100</v>
      </c>
      <c r="AP92">
        <v>0</v>
      </c>
    </row>
    <row r="93" spans="7:42">
      <c r="G93" t="s">
        <v>135</v>
      </c>
      <c r="H93" s="73">
        <v>0.53</v>
      </c>
      <c r="I93" s="46">
        <v>0</v>
      </c>
      <c r="J93" s="46">
        <v>0</v>
      </c>
      <c r="K93" s="46">
        <v>48.28</v>
      </c>
      <c r="L93" s="46">
        <v>0</v>
      </c>
      <c r="M93" s="74">
        <v>0</v>
      </c>
      <c r="N93" s="73">
        <v>343.86</v>
      </c>
      <c r="O93" s="46">
        <v>134.03</v>
      </c>
      <c r="P93" s="46">
        <v>200</v>
      </c>
      <c r="Q93" s="46">
        <v>0</v>
      </c>
      <c r="R93" s="46">
        <v>0</v>
      </c>
      <c r="S93" s="74">
        <v>0</v>
      </c>
      <c r="W93">
        <v>0.53</v>
      </c>
      <c r="X93">
        <v>25</v>
      </c>
      <c r="Y93">
        <v>0</v>
      </c>
      <c r="Z93">
        <v>0</v>
      </c>
      <c r="AA93">
        <v>57.76</v>
      </c>
      <c r="AB93">
        <v>50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48.28</v>
      </c>
      <c r="AI93">
        <v>79.489999999999995</v>
      </c>
      <c r="AJ93">
        <v>0</v>
      </c>
      <c r="AK93">
        <v>34.03</v>
      </c>
      <c r="AL93">
        <v>81.61</v>
      </c>
      <c r="AM93">
        <v>200</v>
      </c>
      <c r="AN93">
        <v>50</v>
      </c>
      <c r="AO93">
        <v>100</v>
      </c>
      <c r="AP93">
        <v>0</v>
      </c>
    </row>
    <row r="94" spans="7:42">
      <c r="G94" t="s">
        <v>136</v>
      </c>
      <c r="H94" s="73">
        <v>0.53</v>
      </c>
      <c r="I94" s="46">
        <v>0</v>
      </c>
      <c r="J94" s="46">
        <v>0</v>
      </c>
      <c r="K94" s="46">
        <v>48.28</v>
      </c>
      <c r="L94" s="46">
        <v>0</v>
      </c>
      <c r="M94" s="74">
        <v>0</v>
      </c>
      <c r="N94" s="73">
        <v>343.86</v>
      </c>
      <c r="O94" s="46">
        <v>134.03</v>
      </c>
      <c r="P94" s="46">
        <v>200</v>
      </c>
      <c r="Q94" s="46">
        <v>0</v>
      </c>
      <c r="R94" s="46">
        <v>0</v>
      </c>
      <c r="S94" s="74">
        <v>0</v>
      </c>
      <c r="W94">
        <v>0.53</v>
      </c>
      <c r="X94">
        <v>25</v>
      </c>
      <c r="Y94">
        <v>0</v>
      </c>
      <c r="Z94">
        <v>0</v>
      </c>
      <c r="AA94">
        <v>57.76</v>
      </c>
      <c r="AB94">
        <v>50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48.28</v>
      </c>
      <c r="AI94">
        <v>79.489999999999995</v>
      </c>
      <c r="AJ94">
        <v>0</v>
      </c>
      <c r="AK94">
        <v>34.03</v>
      </c>
      <c r="AL94">
        <v>81.61</v>
      </c>
      <c r="AM94">
        <v>200</v>
      </c>
      <c r="AN94">
        <v>50</v>
      </c>
      <c r="AO94">
        <v>100</v>
      </c>
      <c r="AP94">
        <v>0</v>
      </c>
    </row>
    <row r="95" spans="7:42">
      <c r="G95" t="s">
        <v>137</v>
      </c>
      <c r="H95" s="73">
        <v>0.48</v>
      </c>
      <c r="I95" s="46">
        <v>0</v>
      </c>
      <c r="J95" s="46">
        <v>0</v>
      </c>
      <c r="K95" s="46">
        <v>48.28</v>
      </c>
      <c r="L95" s="46">
        <v>0</v>
      </c>
      <c r="M95" s="74">
        <v>0</v>
      </c>
      <c r="N95" s="73">
        <v>286.10000000000002</v>
      </c>
      <c r="O95" s="46">
        <v>234.03</v>
      </c>
      <c r="P95" s="46">
        <v>200</v>
      </c>
      <c r="Q95" s="46">
        <v>0</v>
      </c>
      <c r="R95" s="46">
        <v>0</v>
      </c>
      <c r="S95" s="74">
        <v>0</v>
      </c>
      <c r="W95">
        <v>0.48</v>
      </c>
      <c r="X95">
        <v>25</v>
      </c>
      <c r="Y95">
        <v>0</v>
      </c>
      <c r="Z95">
        <v>0</v>
      </c>
      <c r="AA95">
        <v>0</v>
      </c>
      <c r="AB95">
        <v>50</v>
      </c>
      <c r="AC95">
        <v>0</v>
      </c>
      <c r="AD95">
        <v>100</v>
      </c>
      <c r="AE95">
        <v>0</v>
      </c>
      <c r="AF95">
        <v>0</v>
      </c>
      <c r="AG95">
        <v>0</v>
      </c>
      <c r="AH95">
        <v>48.28</v>
      </c>
      <c r="AI95">
        <v>79.489999999999995</v>
      </c>
      <c r="AJ95">
        <v>0</v>
      </c>
      <c r="AK95">
        <v>34.03</v>
      </c>
      <c r="AL95">
        <v>81.61</v>
      </c>
      <c r="AM95">
        <v>200</v>
      </c>
      <c r="AN95">
        <v>50</v>
      </c>
      <c r="AO95">
        <v>100</v>
      </c>
      <c r="AP95">
        <v>0</v>
      </c>
    </row>
    <row r="96" spans="7:42">
      <c r="G96" t="s">
        <v>138</v>
      </c>
      <c r="H96" s="73">
        <v>0.48</v>
      </c>
      <c r="I96" s="46">
        <v>0</v>
      </c>
      <c r="J96" s="46">
        <v>0</v>
      </c>
      <c r="K96" s="46">
        <v>48.28</v>
      </c>
      <c r="L96" s="46">
        <v>0</v>
      </c>
      <c r="M96" s="74">
        <v>0</v>
      </c>
      <c r="N96" s="73">
        <v>286.10000000000002</v>
      </c>
      <c r="O96" s="46">
        <v>234.03</v>
      </c>
      <c r="P96" s="46">
        <v>200</v>
      </c>
      <c r="Q96" s="46">
        <v>0</v>
      </c>
      <c r="R96" s="46">
        <v>0</v>
      </c>
      <c r="S96" s="74">
        <v>0</v>
      </c>
      <c r="W96">
        <v>0.48</v>
      </c>
      <c r="X96">
        <v>25</v>
      </c>
      <c r="Y96">
        <v>0</v>
      </c>
      <c r="Z96">
        <v>0</v>
      </c>
      <c r="AA96">
        <v>0</v>
      </c>
      <c r="AB96">
        <v>50</v>
      </c>
      <c r="AC96">
        <v>0</v>
      </c>
      <c r="AD96">
        <v>100</v>
      </c>
      <c r="AE96">
        <v>0</v>
      </c>
      <c r="AF96">
        <v>0</v>
      </c>
      <c r="AG96">
        <v>0</v>
      </c>
      <c r="AH96">
        <v>48.28</v>
      </c>
      <c r="AI96">
        <v>79.489999999999995</v>
      </c>
      <c r="AJ96">
        <v>0</v>
      </c>
      <c r="AK96">
        <v>34.03</v>
      </c>
      <c r="AL96">
        <v>81.61</v>
      </c>
      <c r="AM96">
        <v>200</v>
      </c>
      <c r="AN96">
        <v>50</v>
      </c>
      <c r="AO96">
        <v>100</v>
      </c>
      <c r="AP96">
        <v>0</v>
      </c>
    </row>
    <row r="97" spans="1:133">
      <c r="G97" t="s">
        <v>139</v>
      </c>
      <c r="H97" s="73">
        <v>0.48</v>
      </c>
      <c r="I97" s="46">
        <v>0</v>
      </c>
      <c r="J97" s="46">
        <v>0</v>
      </c>
      <c r="K97" s="46">
        <v>48.28</v>
      </c>
      <c r="L97" s="46">
        <v>0</v>
      </c>
      <c r="M97" s="74">
        <v>0</v>
      </c>
      <c r="N97" s="73">
        <v>286.10000000000002</v>
      </c>
      <c r="O97" s="46">
        <v>234.03</v>
      </c>
      <c r="P97" s="46">
        <v>200</v>
      </c>
      <c r="Q97" s="46">
        <v>0</v>
      </c>
      <c r="R97" s="46">
        <v>0</v>
      </c>
      <c r="S97" s="74">
        <v>0</v>
      </c>
      <c r="W97">
        <v>0.48</v>
      </c>
      <c r="X97">
        <v>25</v>
      </c>
      <c r="Y97">
        <v>0</v>
      </c>
      <c r="Z97">
        <v>0</v>
      </c>
      <c r="AA97">
        <v>0</v>
      </c>
      <c r="AB97">
        <v>50</v>
      </c>
      <c r="AC97">
        <v>0</v>
      </c>
      <c r="AD97">
        <v>100</v>
      </c>
      <c r="AE97">
        <v>0</v>
      </c>
      <c r="AF97">
        <v>0</v>
      </c>
      <c r="AG97">
        <v>0</v>
      </c>
      <c r="AH97">
        <v>48.28</v>
      </c>
      <c r="AI97">
        <v>79.489999999999995</v>
      </c>
      <c r="AJ97">
        <v>0</v>
      </c>
      <c r="AK97">
        <v>34.03</v>
      </c>
      <c r="AL97">
        <v>81.61</v>
      </c>
      <c r="AM97">
        <v>200</v>
      </c>
      <c r="AN97">
        <v>50</v>
      </c>
      <c r="AO97">
        <v>100</v>
      </c>
      <c r="AP97">
        <v>0</v>
      </c>
    </row>
    <row r="98" spans="1:133">
      <c r="G98" t="s">
        <v>140</v>
      </c>
      <c r="H98" s="73">
        <v>0.48</v>
      </c>
      <c r="I98" s="46">
        <v>0</v>
      </c>
      <c r="J98" s="46">
        <v>0</v>
      </c>
      <c r="K98" s="46">
        <v>48.28</v>
      </c>
      <c r="L98" s="46">
        <v>0</v>
      </c>
      <c r="M98" s="74">
        <v>0</v>
      </c>
      <c r="N98" s="73">
        <v>286.10000000000002</v>
      </c>
      <c r="O98" s="46">
        <v>234.03</v>
      </c>
      <c r="P98" s="46">
        <v>200</v>
      </c>
      <c r="Q98" s="46">
        <v>0</v>
      </c>
      <c r="R98" s="46">
        <v>0</v>
      </c>
      <c r="S98" s="74">
        <v>0</v>
      </c>
      <c r="W98">
        <v>0.48</v>
      </c>
      <c r="X98">
        <v>25</v>
      </c>
      <c r="Y98">
        <v>0</v>
      </c>
      <c r="Z98">
        <v>0</v>
      </c>
      <c r="AA98">
        <v>0</v>
      </c>
      <c r="AB98">
        <v>50</v>
      </c>
      <c r="AC98">
        <v>0</v>
      </c>
      <c r="AD98">
        <v>100</v>
      </c>
      <c r="AE98">
        <v>0</v>
      </c>
      <c r="AF98">
        <v>0</v>
      </c>
      <c r="AG98">
        <v>0</v>
      </c>
      <c r="AH98">
        <v>48.28</v>
      </c>
      <c r="AI98">
        <v>79.489999999999995</v>
      </c>
      <c r="AJ98">
        <v>0</v>
      </c>
      <c r="AK98">
        <v>34.03</v>
      </c>
      <c r="AL98">
        <v>81.61</v>
      </c>
      <c r="AM98">
        <v>200</v>
      </c>
      <c r="AN98">
        <v>50</v>
      </c>
      <c r="AO98">
        <v>100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1.2745600000000004</v>
      </c>
      <c r="L99" s="69">
        <f t="shared" si="1"/>
        <v>6.3865000000000005E-2</v>
      </c>
      <c r="M99" s="69">
        <f t="shared" si="1"/>
        <v>0</v>
      </c>
      <c r="N99" s="68">
        <f t="shared" si="1"/>
        <v>6.0511599999999968</v>
      </c>
      <c r="O99" s="69">
        <f t="shared" si="1"/>
        <v>3.0622400000000014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1.5500000000000005E-2</v>
      </c>
      <c r="X99">
        <f t="shared" si="1"/>
        <v>0.6</v>
      </c>
      <c r="Y99">
        <f t="shared" si="1"/>
        <v>2.2735600000000029</v>
      </c>
      <c r="Z99">
        <f t="shared" si="1"/>
        <v>0.1</v>
      </c>
      <c r="AA99">
        <f t="shared" si="1"/>
        <v>0.2888</v>
      </c>
      <c r="AB99">
        <f t="shared" si="1"/>
        <v>1.2</v>
      </c>
      <c r="AC99">
        <f t="shared" si="1"/>
        <v>6.3865000000000005E-2</v>
      </c>
      <c r="AD99">
        <f t="shared" si="1"/>
        <v>0.39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1.1587200000000011</v>
      </c>
      <c r="AI99">
        <f t="shared" si="1"/>
        <v>0.6359199999999996</v>
      </c>
      <c r="AJ99">
        <f t="shared" si="1"/>
        <v>0</v>
      </c>
      <c r="AK99">
        <f t="shared" si="1"/>
        <v>0.27223999999999982</v>
      </c>
      <c r="AL99">
        <f t="shared" si="1"/>
        <v>0.6528799999999999</v>
      </c>
      <c r="AM99">
        <f t="shared" si="1"/>
        <v>3.4</v>
      </c>
      <c r="AN99">
        <f t="shared" si="1"/>
        <v>1.2</v>
      </c>
      <c r="AO99">
        <f t="shared" si="1"/>
        <v>1.5</v>
      </c>
      <c r="AP99">
        <f t="shared" si="1"/>
        <v>0.11584000000000004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553</v>
      </c>
      <c r="AH100" t="s">
        <v>555</v>
      </c>
      <c r="AI100" t="s">
        <v>556</v>
      </c>
      <c r="AJ100" t="s">
        <v>558</v>
      </c>
      <c r="AK100" t="s">
        <v>559</v>
      </c>
      <c r="AL100" t="s">
        <v>560</v>
      </c>
      <c r="AM100" t="s">
        <v>562</v>
      </c>
      <c r="AN100" t="s">
        <v>563</v>
      </c>
      <c r="AO100" t="s">
        <v>564</v>
      </c>
      <c r="AP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1.45</v>
      </c>
      <c r="M3" s="72">
        <v>0</v>
      </c>
      <c r="N3" s="71">
        <v>0</v>
      </c>
      <c r="O3" s="53">
        <v>0</v>
      </c>
      <c r="P3" s="53">
        <v>-5</v>
      </c>
      <c r="Q3" s="53">
        <v>0</v>
      </c>
      <c r="R3" s="53">
        <v>0</v>
      </c>
      <c r="S3" s="72">
        <v>0</v>
      </c>
      <c r="T3" t="s">
        <v>567</v>
      </c>
      <c r="U3" s="73">
        <v>1.45</v>
      </c>
      <c r="V3" s="74">
        <v>-5</v>
      </c>
      <c r="W3">
        <v>0</v>
      </c>
      <c r="X3">
        <v>0</v>
      </c>
      <c r="Y3">
        <v>0</v>
      </c>
      <c r="Z3">
        <v>1.45</v>
      </c>
      <c r="AA3">
        <v>-5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1.45</v>
      </c>
      <c r="M4" s="74">
        <v>0</v>
      </c>
      <c r="N4" s="73">
        <v>0</v>
      </c>
      <c r="O4" s="46">
        <v>0</v>
      </c>
      <c r="P4" s="46">
        <v>-5</v>
      </c>
      <c r="Q4" s="46">
        <v>0</v>
      </c>
      <c r="R4" s="46">
        <v>0</v>
      </c>
      <c r="S4" s="74">
        <v>0</v>
      </c>
      <c r="U4" s="73">
        <v>1.45</v>
      </c>
      <c r="V4" s="74">
        <v>-5</v>
      </c>
      <c r="W4">
        <v>0</v>
      </c>
      <c r="X4">
        <v>0</v>
      </c>
      <c r="Y4">
        <v>0</v>
      </c>
      <c r="Z4">
        <v>1.45</v>
      </c>
      <c r="AA4">
        <v>-5</v>
      </c>
    </row>
    <row r="5" spans="1:27">
      <c r="G5" t="s">
        <v>47</v>
      </c>
      <c r="H5" s="73">
        <v>18.34</v>
      </c>
      <c r="I5" s="46">
        <v>0</v>
      </c>
      <c r="J5" s="46">
        <v>0</v>
      </c>
      <c r="K5" s="46">
        <v>0</v>
      </c>
      <c r="L5" s="46">
        <v>1.45</v>
      </c>
      <c r="M5" s="74">
        <v>0</v>
      </c>
      <c r="N5" s="73">
        <v>0</v>
      </c>
      <c r="O5" s="46">
        <v>-15</v>
      </c>
      <c r="P5" s="46">
        <v>0</v>
      </c>
      <c r="Q5" s="46">
        <v>0</v>
      </c>
      <c r="R5" s="46">
        <v>0</v>
      </c>
      <c r="S5" s="74">
        <v>0</v>
      </c>
      <c r="U5" s="73">
        <v>19.79</v>
      </c>
      <c r="V5" s="74">
        <v>-15</v>
      </c>
      <c r="W5">
        <v>18.34</v>
      </c>
      <c r="X5">
        <v>-15</v>
      </c>
      <c r="Y5">
        <v>0</v>
      </c>
      <c r="Z5">
        <v>1.45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0</v>
      </c>
      <c r="O6" s="46">
        <v>-15</v>
      </c>
      <c r="P6" s="46">
        <v>-5</v>
      </c>
      <c r="Q6" s="46">
        <v>0</v>
      </c>
      <c r="R6" s="46">
        <v>0</v>
      </c>
      <c r="S6" s="74">
        <v>0</v>
      </c>
      <c r="U6" s="73">
        <v>0.97</v>
      </c>
      <c r="V6" s="74">
        <v>-20</v>
      </c>
      <c r="W6">
        <v>0</v>
      </c>
      <c r="X6">
        <v>-15</v>
      </c>
      <c r="Y6">
        <v>0</v>
      </c>
      <c r="Z6">
        <v>0.97</v>
      </c>
      <c r="AA6">
        <v>-5</v>
      </c>
    </row>
    <row r="7" spans="1:27">
      <c r="G7" t="s">
        <v>49</v>
      </c>
      <c r="H7" s="73">
        <v>17.37</v>
      </c>
      <c r="I7" s="46">
        <v>0</v>
      </c>
      <c r="J7" s="46">
        <v>0</v>
      </c>
      <c r="K7" s="46">
        <v>0</v>
      </c>
      <c r="L7" s="46">
        <v>0.97</v>
      </c>
      <c r="M7" s="74">
        <v>0</v>
      </c>
      <c r="N7" s="73">
        <v>0</v>
      </c>
      <c r="O7" s="46">
        <v>0</v>
      </c>
      <c r="P7" s="46">
        <v>-5</v>
      </c>
      <c r="Q7" s="46">
        <v>0</v>
      </c>
      <c r="R7" s="46">
        <v>0</v>
      </c>
      <c r="S7" s="74">
        <v>0</v>
      </c>
      <c r="U7" s="73">
        <v>18.34</v>
      </c>
      <c r="V7" s="74">
        <v>-5</v>
      </c>
      <c r="W7">
        <v>17.37</v>
      </c>
      <c r="X7">
        <v>0</v>
      </c>
      <c r="Y7">
        <v>0</v>
      </c>
      <c r="Z7">
        <v>0.97</v>
      </c>
      <c r="AA7">
        <v>-5</v>
      </c>
    </row>
    <row r="8" spans="1:27">
      <c r="G8" t="s">
        <v>50</v>
      </c>
      <c r="H8" s="73">
        <v>23.17</v>
      </c>
      <c r="I8" s="46">
        <v>0</v>
      </c>
      <c r="J8" s="46">
        <v>0</v>
      </c>
      <c r="K8" s="46">
        <v>0</v>
      </c>
      <c r="L8" s="46">
        <v>0.97</v>
      </c>
      <c r="M8" s="74">
        <v>0</v>
      </c>
      <c r="N8" s="73">
        <v>0</v>
      </c>
      <c r="O8" s="46">
        <v>0</v>
      </c>
      <c r="P8" s="46">
        <v>-12</v>
      </c>
      <c r="Q8" s="46">
        <v>0</v>
      </c>
      <c r="R8" s="46">
        <v>0</v>
      </c>
      <c r="S8" s="74">
        <v>0</v>
      </c>
      <c r="U8" s="73">
        <v>24.14</v>
      </c>
      <c r="V8" s="74">
        <v>-12</v>
      </c>
      <c r="W8">
        <v>23.17</v>
      </c>
      <c r="X8">
        <v>0</v>
      </c>
      <c r="Y8">
        <v>0</v>
      </c>
      <c r="Z8">
        <v>0.97</v>
      </c>
      <c r="AA8">
        <v>-12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0.97</v>
      </c>
      <c r="M9" s="74">
        <v>0</v>
      </c>
      <c r="N9" s="73">
        <v>0</v>
      </c>
      <c r="O9" s="46">
        <v>0</v>
      </c>
      <c r="P9" s="46">
        <v>-20</v>
      </c>
      <c r="Q9" s="46">
        <v>0</v>
      </c>
      <c r="R9" s="46">
        <v>0</v>
      </c>
      <c r="S9" s="74">
        <v>0</v>
      </c>
      <c r="U9" s="73">
        <v>0.97</v>
      </c>
      <c r="V9" s="74">
        <v>-20</v>
      </c>
      <c r="W9">
        <v>0</v>
      </c>
      <c r="X9">
        <v>0</v>
      </c>
      <c r="Y9">
        <v>0</v>
      </c>
      <c r="Z9">
        <v>0.97</v>
      </c>
      <c r="AA9">
        <v>-20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0.97</v>
      </c>
      <c r="M10" s="74">
        <v>0</v>
      </c>
      <c r="N10" s="73">
        <v>0</v>
      </c>
      <c r="O10" s="46">
        <v>0</v>
      </c>
      <c r="P10" s="46">
        <v>-5</v>
      </c>
      <c r="Q10" s="46">
        <v>0</v>
      </c>
      <c r="R10" s="46">
        <v>0</v>
      </c>
      <c r="S10" s="74">
        <v>0</v>
      </c>
      <c r="U10" s="73">
        <v>0.97</v>
      </c>
      <c r="V10" s="74">
        <v>-5</v>
      </c>
      <c r="W10">
        <v>0</v>
      </c>
      <c r="X10">
        <v>0</v>
      </c>
      <c r="Y10">
        <v>0</v>
      </c>
      <c r="Z10">
        <v>0.97</v>
      </c>
      <c r="AA10">
        <v>-5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0.97</v>
      </c>
      <c r="M11" s="74">
        <v>0</v>
      </c>
      <c r="N11" s="73">
        <v>-34</v>
      </c>
      <c r="O11" s="46">
        <v>0</v>
      </c>
      <c r="P11" s="46">
        <v>-10</v>
      </c>
      <c r="Q11" s="46">
        <v>0</v>
      </c>
      <c r="R11" s="46">
        <v>0</v>
      </c>
      <c r="S11" s="74">
        <v>0</v>
      </c>
      <c r="U11" s="73">
        <v>0.97</v>
      </c>
      <c r="V11" s="74">
        <v>-44.2</v>
      </c>
      <c r="W11">
        <v>-34</v>
      </c>
      <c r="X11">
        <v>0</v>
      </c>
      <c r="Y11">
        <v>-0.2</v>
      </c>
      <c r="Z11">
        <v>0.97</v>
      </c>
      <c r="AA11">
        <v>-10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0.97</v>
      </c>
      <c r="M12" s="74">
        <v>0</v>
      </c>
      <c r="N12" s="73">
        <v>-35</v>
      </c>
      <c r="O12" s="46">
        <v>0</v>
      </c>
      <c r="P12" s="46">
        <v>-15</v>
      </c>
      <c r="Q12" s="46">
        <v>0</v>
      </c>
      <c r="R12" s="46">
        <v>0</v>
      </c>
      <c r="S12" s="74">
        <v>0</v>
      </c>
      <c r="U12" s="73">
        <v>0.97</v>
      </c>
      <c r="V12" s="74">
        <v>-50.2</v>
      </c>
      <c r="W12">
        <v>-35</v>
      </c>
      <c r="X12">
        <v>0</v>
      </c>
      <c r="Y12">
        <v>-0.2</v>
      </c>
      <c r="Z12">
        <v>0.97</v>
      </c>
      <c r="AA12">
        <v>-15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1.45</v>
      </c>
      <c r="M13" s="74">
        <v>0</v>
      </c>
      <c r="N13" s="73">
        <v>-27</v>
      </c>
      <c r="O13" s="46">
        <v>0</v>
      </c>
      <c r="P13" s="46">
        <v>-15</v>
      </c>
      <c r="Q13" s="46">
        <v>0</v>
      </c>
      <c r="R13" s="46">
        <v>0</v>
      </c>
      <c r="S13" s="74">
        <v>0</v>
      </c>
      <c r="U13" s="73">
        <v>1.45</v>
      </c>
      <c r="V13" s="74">
        <v>-42.2</v>
      </c>
      <c r="W13">
        <v>-27</v>
      </c>
      <c r="X13">
        <v>0</v>
      </c>
      <c r="Y13">
        <v>-0.2</v>
      </c>
      <c r="Z13">
        <v>1.45</v>
      </c>
      <c r="AA13">
        <v>-15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1.45</v>
      </c>
      <c r="M14" s="74">
        <v>0</v>
      </c>
      <c r="N14" s="73">
        <v>-31</v>
      </c>
      <c r="O14" s="46">
        <v>0</v>
      </c>
      <c r="P14" s="46">
        <v>-20</v>
      </c>
      <c r="Q14" s="46">
        <v>0</v>
      </c>
      <c r="R14" s="46">
        <v>0</v>
      </c>
      <c r="S14" s="74">
        <v>0</v>
      </c>
      <c r="U14" s="73">
        <v>1.45</v>
      </c>
      <c r="V14" s="74">
        <v>-51.2</v>
      </c>
      <c r="W14">
        <v>-31</v>
      </c>
      <c r="X14">
        <v>0</v>
      </c>
      <c r="Y14">
        <v>-0.2</v>
      </c>
      <c r="Z14">
        <v>1.45</v>
      </c>
      <c r="AA14">
        <v>-20</v>
      </c>
    </row>
    <row r="15" spans="1:27">
      <c r="G15" t="s">
        <v>57</v>
      </c>
      <c r="H15" s="73">
        <v>9.65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0</v>
      </c>
      <c r="O15" s="46">
        <v>0</v>
      </c>
      <c r="P15" s="46">
        <v>-25</v>
      </c>
      <c r="Q15" s="46">
        <v>0</v>
      </c>
      <c r="R15" s="46">
        <v>0</v>
      </c>
      <c r="S15" s="74">
        <v>0</v>
      </c>
      <c r="U15" s="73">
        <v>11.1</v>
      </c>
      <c r="V15" s="74">
        <v>-25.2</v>
      </c>
      <c r="W15">
        <v>9.65</v>
      </c>
      <c r="X15">
        <v>0</v>
      </c>
      <c r="Y15">
        <v>-0.2</v>
      </c>
      <c r="Z15">
        <v>1.45</v>
      </c>
      <c r="AA15">
        <v>-25</v>
      </c>
    </row>
    <row r="16" spans="1:27">
      <c r="G16" t="s">
        <v>58</v>
      </c>
      <c r="H16" s="73">
        <v>12.55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0</v>
      </c>
      <c r="O16" s="46">
        <v>0</v>
      </c>
      <c r="P16" s="46">
        <v>-30</v>
      </c>
      <c r="Q16" s="46">
        <v>0</v>
      </c>
      <c r="R16" s="46">
        <v>0</v>
      </c>
      <c r="S16" s="74">
        <v>0</v>
      </c>
      <c r="U16" s="73">
        <v>14</v>
      </c>
      <c r="V16" s="74">
        <v>-30.2</v>
      </c>
      <c r="W16">
        <v>12.55</v>
      </c>
      <c r="X16">
        <v>0</v>
      </c>
      <c r="Y16">
        <v>-0.2</v>
      </c>
      <c r="Z16">
        <v>1.45</v>
      </c>
      <c r="AA16">
        <v>-30</v>
      </c>
    </row>
    <row r="17" spans="7:27">
      <c r="G17" t="s">
        <v>59</v>
      </c>
      <c r="H17" s="73">
        <v>7.72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0</v>
      </c>
      <c r="P17" s="46">
        <v>-25</v>
      </c>
      <c r="Q17" s="46">
        <v>0</v>
      </c>
      <c r="R17" s="46">
        <v>0</v>
      </c>
      <c r="S17" s="74">
        <v>0</v>
      </c>
      <c r="U17" s="73">
        <v>9.17</v>
      </c>
      <c r="V17" s="74">
        <v>-25.2</v>
      </c>
      <c r="W17">
        <v>7.72</v>
      </c>
      <c r="X17">
        <v>0</v>
      </c>
      <c r="Y17">
        <v>-0.2</v>
      </c>
      <c r="Z17">
        <v>1.45</v>
      </c>
      <c r="AA17">
        <v>-25</v>
      </c>
    </row>
    <row r="18" spans="7:27">
      <c r="G18" t="s">
        <v>60</v>
      </c>
      <c r="H18" s="73">
        <v>17.38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0</v>
      </c>
      <c r="O18" s="46">
        <v>0</v>
      </c>
      <c r="P18" s="46">
        <v>-30</v>
      </c>
      <c r="Q18" s="46">
        <v>0</v>
      </c>
      <c r="R18" s="46">
        <v>0</v>
      </c>
      <c r="S18" s="74">
        <v>0</v>
      </c>
      <c r="U18" s="73">
        <v>18.829999999999998</v>
      </c>
      <c r="V18" s="74">
        <v>-30.2</v>
      </c>
      <c r="W18">
        <v>17.38</v>
      </c>
      <c r="X18">
        <v>0</v>
      </c>
      <c r="Y18">
        <v>-0.2</v>
      </c>
      <c r="Z18">
        <v>1.45</v>
      </c>
      <c r="AA18">
        <v>-30</v>
      </c>
    </row>
    <row r="19" spans="7:27">
      <c r="G19" t="s">
        <v>61</v>
      </c>
      <c r="H19" s="73">
        <v>28.97</v>
      </c>
      <c r="I19" s="46">
        <v>0</v>
      </c>
      <c r="J19" s="46">
        <v>0</v>
      </c>
      <c r="K19" s="46">
        <v>0</v>
      </c>
      <c r="L19" s="46">
        <v>2.12</v>
      </c>
      <c r="M19" s="74">
        <v>0</v>
      </c>
      <c r="N19" s="73">
        <v>0</v>
      </c>
      <c r="O19" s="46">
        <v>0</v>
      </c>
      <c r="P19" s="46">
        <v>-15</v>
      </c>
      <c r="Q19" s="46">
        <v>0</v>
      </c>
      <c r="R19" s="46">
        <v>0</v>
      </c>
      <c r="S19" s="74">
        <v>0</v>
      </c>
      <c r="U19" s="73">
        <v>31.09</v>
      </c>
      <c r="V19" s="74">
        <v>-15.2</v>
      </c>
      <c r="W19">
        <v>28.97</v>
      </c>
      <c r="X19">
        <v>0</v>
      </c>
      <c r="Y19">
        <v>-0.2</v>
      </c>
      <c r="Z19">
        <v>2.12</v>
      </c>
      <c r="AA19">
        <v>-15</v>
      </c>
    </row>
    <row r="20" spans="7:27">
      <c r="G20" t="s">
        <v>62</v>
      </c>
      <c r="H20" s="73">
        <v>11.59</v>
      </c>
      <c r="I20" s="46">
        <v>0</v>
      </c>
      <c r="J20" s="46">
        <v>0</v>
      </c>
      <c r="K20" s="46">
        <v>0</v>
      </c>
      <c r="L20" s="46">
        <v>2.2200000000000002</v>
      </c>
      <c r="M20" s="74">
        <v>0</v>
      </c>
      <c r="N20" s="73">
        <v>0</v>
      </c>
      <c r="O20" s="46">
        <v>0</v>
      </c>
      <c r="P20" s="46">
        <v>-5</v>
      </c>
      <c r="Q20" s="46">
        <v>0</v>
      </c>
      <c r="R20" s="46">
        <v>0</v>
      </c>
      <c r="S20" s="74">
        <v>0</v>
      </c>
      <c r="U20" s="73">
        <v>13.81</v>
      </c>
      <c r="V20" s="74">
        <v>-5.2</v>
      </c>
      <c r="W20">
        <v>11.59</v>
      </c>
      <c r="X20">
        <v>0</v>
      </c>
      <c r="Y20">
        <v>-0.2</v>
      </c>
      <c r="Z20">
        <v>2.2200000000000002</v>
      </c>
      <c r="AA20">
        <v>-5</v>
      </c>
    </row>
    <row r="21" spans="7:27">
      <c r="G21" t="s">
        <v>63</v>
      </c>
      <c r="H21" s="73">
        <v>32.83</v>
      </c>
      <c r="I21" s="46">
        <v>0</v>
      </c>
      <c r="J21" s="46">
        <v>0</v>
      </c>
      <c r="K21" s="46">
        <v>0</v>
      </c>
      <c r="L21" s="46">
        <v>2.99</v>
      </c>
      <c r="M21" s="74">
        <v>0</v>
      </c>
      <c r="N21" s="73">
        <v>0</v>
      </c>
      <c r="O21" s="46">
        <v>0</v>
      </c>
      <c r="P21" s="46">
        <v>-20</v>
      </c>
      <c r="Q21" s="46">
        <v>0</v>
      </c>
      <c r="R21" s="46">
        <v>0</v>
      </c>
      <c r="S21" s="74">
        <v>0</v>
      </c>
      <c r="U21" s="73">
        <v>35.82</v>
      </c>
      <c r="V21" s="74">
        <v>-20.2</v>
      </c>
      <c r="W21">
        <v>32.83</v>
      </c>
      <c r="X21">
        <v>0</v>
      </c>
      <c r="Y21">
        <v>-0.2</v>
      </c>
      <c r="Z21">
        <v>2.99</v>
      </c>
      <c r="AA21">
        <v>-20</v>
      </c>
    </row>
    <row r="22" spans="7:27">
      <c r="G22" t="s">
        <v>64</v>
      </c>
      <c r="H22" s="73">
        <v>55.03</v>
      </c>
      <c r="I22" s="46">
        <v>0</v>
      </c>
      <c r="J22" s="46">
        <v>0</v>
      </c>
      <c r="K22" s="46">
        <v>0</v>
      </c>
      <c r="L22" s="46">
        <v>3.67</v>
      </c>
      <c r="M22" s="74">
        <v>0</v>
      </c>
      <c r="N22" s="73">
        <v>0</v>
      </c>
      <c r="O22" s="46">
        <v>0</v>
      </c>
      <c r="P22" s="46">
        <v>-15</v>
      </c>
      <c r="Q22" s="46">
        <v>0</v>
      </c>
      <c r="R22" s="46">
        <v>0</v>
      </c>
      <c r="S22" s="74">
        <v>0</v>
      </c>
      <c r="U22" s="73">
        <v>58.7</v>
      </c>
      <c r="V22" s="74">
        <v>-15.2</v>
      </c>
      <c r="W22">
        <v>55.03</v>
      </c>
      <c r="X22">
        <v>0</v>
      </c>
      <c r="Y22">
        <v>-0.2</v>
      </c>
      <c r="Z22">
        <v>3.67</v>
      </c>
      <c r="AA22">
        <v>-15</v>
      </c>
    </row>
    <row r="23" spans="7:27">
      <c r="G23" t="s">
        <v>65</v>
      </c>
      <c r="H23" s="73">
        <v>61.79</v>
      </c>
      <c r="I23" s="46">
        <v>0</v>
      </c>
      <c r="J23" s="46">
        <v>0</v>
      </c>
      <c r="K23" s="46">
        <v>0</v>
      </c>
      <c r="L23" s="46">
        <v>5.0199999999999996</v>
      </c>
      <c r="M23" s="74">
        <v>0</v>
      </c>
      <c r="N23" s="73">
        <v>0</v>
      </c>
      <c r="O23" s="46">
        <v>0</v>
      </c>
      <c r="P23" s="46">
        <v>-15</v>
      </c>
      <c r="Q23" s="46">
        <v>0</v>
      </c>
      <c r="R23" s="46">
        <v>0</v>
      </c>
      <c r="S23" s="74">
        <v>0</v>
      </c>
      <c r="U23" s="73">
        <v>66.81</v>
      </c>
      <c r="V23" s="74">
        <v>-15.2</v>
      </c>
      <c r="W23">
        <v>61.79</v>
      </c>
      <c r="X23">
        <v>0</v>
      </c>
      <c r="Y23">
        <v>-0.2</v>
      </c>
      <c r="Z23">
        <v>5.0199999999999996</v>
      </c>
      <c r="AA23">
        <v>-15</v>
      </c>
    </row>
    <row r="24" spans="7:27">
      <c r="G24" t="s">
        <v>66</v>
      </c>
      <c r="H24" s="73">
        <v>80.13</v>
      </c>
      <c r="I24" s="46">
        <v>0</v>
      </c>
      <c r="J24" s="46">
        <v>0</v>
      </c>
      <c r="K24" s="46">
        <v>0</v>
      </c>
      <c r="L24" s="46">
        <v>6.28</v>
      </c>
      <c r="M24" s="74">
        <v>0</v>
      </c>
      <c r="N24" s="73">
        <v>0</v>
      </c>
      <c r="O24" s="46">
        <v>0</v>
      </c>
      <c r="P24" s="46">
        <v>-5</v>
      </c>
      <c r="Q24" s="46">
        <v>0</v>
      </c>
      <c r="R24" s="46">
        <v>0</v>
      </c>
      <c r="S24" s="74">
        <v>0</v>
      </c>
      <c r="U24" s="73">
        <v>86.41</v>
      </c>
      <c r="V24" s="74">
        <v>-5.2</v>
      </c>
      <c r="W24">
        <v>80.13</v>
      </c>
      <c r="X24">
        <v>0</v>
      </c>
      <c r="Y24">
        <v>-0.2</v>
      </c>
      <c r="Z24">
        <v>6.28</v>
      </c>
      <c r="AA24">
        <v>-5</v>
      </c>
    </row>
    <row r="25" spans="7:27">
      <c r="G25" t="s">
        <v>67</v>
      </c>
      <c r="H25" s="73">
        <v>59.86</v>
      </c>
      <c r="I25" s="46">
        <v>0</v>
      </c>
      <c r="J25" s="46">
        <v>0</v>
      </c>
      <c r="K25" s="46">
        <v>0</v>
      </c>
      <c r="L25" s="46">
        <v>7.34</v>
      </c>
      <c r="M25" s="74">
        <v>0</v>
      </c>
      <c r="N25" s="73">
        <v>0</v>
      </c>
      <c r="O25" s="46">
        <v>-6</v>
      </c>
      <c r="P25" s="46">
        <v>-15</v>
      </c>
      <c r="Q25" s="46">
        <v>0</v>
      </c>
      <c r="R25" s="46">
        <v>0</v>
      </c>
      <c r="S25" s="74">
        <v>0</v>
      </c>
      <c r="U25" s="73">
        <v>67.2</v>
      </c>
      <c r="V25" s="74">
        <v>-21.2</v>
      </c>
      <c r="W25">
        <v>59.86</v>
      </c>
      <c r="X25">
        <v>-6</v>
      </c>
      <c r="Y25">
        <v>-0.2</v>
      </c>
      <c r="Z25">
        <v>7.34</v>
      </c>
      <c r="AA25">
        <v>-15</v>
      </c>
    </row>
    <row r="26" spans="7:27">
      <c r="G26" t="s">
        <v>68</v>
      </c>
      <c r="H26" s="73">
        <v>36.69</v>
      </c>
      <c r="I26" s="46">
        <v>0</v>
      </c>
      <c r="J26" s="46">
        <v>0</v>
      </c>
      <c r="K26" s="46">
        <v>0</v>
      </c>
      <c r="L26" s="46">
        <v>9.17</v>
      </c>
      <c r="M26" s="74">
        <v>0</v>
      </c>
      <c r="N26" s="73">
        <v>0</v>
      </c>
      <c r="O26" s="46">
        <v>-3</v>
      </c>
      <c r="P26" s="46">
        <v>-20</v>
      </c>
      <c r="Q26" s="46">
        <v>0</v>
      </c>
      <c r="R26" s="46">
        <v>0</v>
      </c>
      <c r="S26" s="74">
        <v>0</v>
      </c>
      <c r="U26" s="73">
        <v>45.86</v>
      </c>
      <c r="V26" s="74">
        <v>-23.2</v>
      </c>
      <c r="W26">
        <v>36.69</v>
      </c>
      <c r="X26">
        <v>-3</v>
      </c>
      <c r="Y26">
        <v>-0.2</v>
      </c>
      <c r="Z26">
        <v>9.17</v>
      </c>
      <c r="AA26">
        <v>-20</v>
      </c>
    </row>
    <row r="27" spans="7:27">
      <c r="G27" t="s">
        <v>69</v>
      </c>
      <c r="H27" s="73">
        <v>17.38</v>
      </c>
      <c r="I27" s="46">
        <v>0</v>
      </c>
      <c r="J27" s="46">
        <v>0</v>
      </c>
      <c r="K27" s="46">
        <v>0</v>
      </c>
      <c r="L27" s="46">
        <v>9.17</v>
      </c>
      <c r="M27" s="74">
        <v>0</v>
      </c>
      <c r="N27" s="73">
        <v>0</v>
      </c>
      <c r="O27" s="46">
        <v>-23</v>
      </c>
      <c r="P27" s="46">
        <v>-15</v>
      </c>
      <c r="Q27" s="46">
        <v>0</v>
      </c>
      <c r="R27" s="46">
        <v>0</v>
      </c>
      <c r="S27" s="74">
        <v>0</v>
      </c>
      <c r="U27" s="73">
        <v>26.55</v>
      </c>
      <c r="V27" s="74">
        <v>-38.200000000000003</v>
      </c>
      <c r="W27">
        <v>17.38</v>
      </c>
      <c r="X27">
        <v>-23</v>
      </c>
      <c r="Y27">
        <v>-0.2</v>
      </c>
      <c r="Z27">
        <v>9.17</v>
      </c>
      <c r="AA27">
        <v>-15</v>
      </c>
    </row>
    <row r="28" spans="7:27">
      <c r="G28" t="s">
        <v>70</v>
      </c>
      <c r="H28" s="73">
        <v>27.04</v>
      </c>
      <c r="I28" s="46">
        <v>0</v>
      </c>
      <c r="J28" s="46">
        <v>0</v>
      </c>
      <c r="K28" s="46">
        <v>0</v>
      </c>
      <c r="L28" s="46">
        <v>11.1</v>
      </c>
      <c r="M28" s="74">
        <v>0</v>
      </c>
      <c r="N28" s="73">
        <v>0</v>
      </c>
      <c r="O28" s="46">
        <v>-31</v>
      </c>
      <c r="P28" s="46">
        <v>-7</v>
      </c>
      <c r="Q28" s="46">
        <v>0</v>
      </c>
      <c r="R28" s="46">
        <v>0</v>
      </c>
      <c r="S28" s="74">
        <v>0</v>
      </c>
      <c r="U28" s="73">
        <v>38.14</v>
      </c>
      <c r="V28" s="74">
        <v>-38.200000000000003</v>
      </c>
      <c r="W28">
        <v>27.04</v>
      </c>
      <c r="X28">
        <v>-31</v>
      </c>
      <c r="Y28">
        <v>-0.2</v>
      </c>
      <c r="Z28">
        <v>11.1</v>
      </c>
      <c r="AA28">
        <v>-7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12.55</v>
      </c>
      <c r="M29" s="74">
        <v>0</v>
      </c>
      <c r="N29" s="73">
        <v>0</v>
      </c>
      <c r="O29" s="46">
        <v>-27</v>
      </c>
      <c r="P29" s="46">
        <v>0</v>
      </c>
      <c r="Q29" s="46">
        <v>0</v>
      </c>
      <c r="R29" s="46">
        <v>0</v>
      </c>
      <c r="S29" s="74">
        <v>0</v>
      </c>
      <c r="U29" s="73">
        <v>12.55</v>
      </c>
      <c r="V29" s="74">
        <v>-27.2</v>
      </c>
      <c r="W29">
        <v>0</v>
      </c>
      <c r="X29">
        <v>-27</v>
      </c>
      <c r="Y29">
        <v>-0.2</v>
      </c>
      <c r="Z29">
        <v>12.55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12.55</v>
      </c>
      <c r="M30" s="74">
        <v>0</v>
      </c>
      <c r="N30" s="73">
        <v>0</v>
      </c>
      <c r="O30" s="46">
        <v>-19</v>
      </c>
      <c r="P30" s="46">
        <v>-5</v>
      </c>
      <c r="Q30" s="46">
        <v>0</v>
      </c>
      <c r="R30" s="46">
        <v>0</v>
      </c>
      <c r="S30" s="74">
        <v>0</v>
      </c>
      <c r="U30" s="73">
        <v>12.55</v>
      </c>
      <c r="V30" s="74">
        <v>-24.2</v>
      </c>
      <c r="W30">
        <v>0</v>
      </c>
      <c r="X30">
        <v>-19</v>
      </c>
      <c r="Y30">
        <v>-0.2</v>
      </c>
      <c r="Z30">
        <v>12.55</v>
      </c>
      <c r="AA30">
        <v>-5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14.48</v>
      </c>
      <c r="M31" s="74">
        <v>0</v>
      </c>
      <c r="N31" s="73">
        <v>-15</v>
      </c>
      <c r="O31" s="46">
        <v>-30</v>
      </c>
      <c r="P31" s="46">
        <v>-10</v>
      </c>
      <c r="Q31" s="46">
        <v>0</v>
      </c>
      <c r="R31" s="46">
        <v>0</v>
      </c>
      <c r="S31" s="74">
        <v>0</v>
      </c>
      <c r="U31" s="73">
        <v>14.48</v>
      </c>
      <c r="V31" s="74">
        <v>-55.2</v>
      </c>
      <c r="W31">
        <v>-15</v>
      </c>
      <c r="X31">
        <v>-30</v>
      </c>
      <c r="Y31">
        <v>-0.2</v>
      </c>
      <c r="Z31">
        <v>14.48</v>
      </c>
      <c r="AA31">
        <v>-10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15.45</v>
      </c>
      <c r="M32" s="74">
        <v>0</v>
      </c>
      <c r="N32" s="73">
        <v>-43</v>
      </c>
      <c r="O32" s="46">
        <v>-45</v>
      </c>
      <c r="P32" s="46">
        <v>-5</v>
      </c>
      <c r="Q32" s="46">
        <v>0</v>
      </c>
      <c r="R32" s="46">
        <v>0</v>
      </c>
      <c r="S32" s="74">
        <v>0</v>
      </c>
      <c r="U32" s="73">
        <v>15.45</v>
      </c>
      <c r="V32" s="74">
        <v>-93.2</v>
      </c>
      <c r="W32">
        <v>-43</v>
      </c>
      <c r="X32">
        <v>-45</v>
      </c>
      <c r="Y32">
        <v>-0.2</v>
      </c>
      <c r="Z32">
        <v>15.45</v>
      </c>
      <c r="AA32">
        <v>-5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15.45</v>
      </c>
      <c r="M33" s="74">
        <v>0</v>
      </c>
      <c r="N33" s="73">
        <v>-88</v>
      </c>
      <c r="O33" s="46">
        <v>-32</v>
      </c>
      <c r="P33" s="46">
        <v>-25</v>
      </c>
      <c r="Q33" s="46">
        <v>0</v>
      </c>
      <c r="R33" s="46">
        <v>0</v>
      </c>
      <c r="S33" s="74">
        <v>0</v>
      </c>
      <c r="U33" s="73">
        <v>15.45</v>
      </c>
      <c r="V33" s="74">
        <v>-145.19999999999999</v>
      </c>
      <c r="W33">
        <v>-88</v>
      </c>
      <c r="X33">
        <v>-32</v>
      </c>
      <c r="Y33">
        <v>-0.2</v>
      </c>
      <c r="Z33">
        <v>15.45</v>
      </c>
      <c r="AA33">
        <v>-25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14.97</v>
      </c>
      <c r="M34" s="74">
        <v>0</v>
      </c>
      <c r="N34" s="73">
        <v>-68</v>
      </c>
      <c r="O34" s="46">
        <v>-30</v>
      </c>
      <c r="P34" s="46">
        <v>-25</v>
      </c>
      <c r="Q34" s="46">
        <v>0</v>
      </c>
      <c r="R34" s="46">
        <v>0</v>
      </c>
      <c r="S34" s="74">
        <v>0</v>
      </c>
      <c r="U34" s="73">
        <v>14.97</v>
      </c>
      <c r="V34" s="74">
        <v>-123.2</v>
      </c>
      <c r="W34">
        <v>-68</v>
      </c>
      <c r="X34">
        <v>-30</v>
      </c>
      <c r="Y34">
        <v>-0.2</v>
      </c>
      <c r="Z34">
        <v>14.97</v>
      </c>
      <c r="AA34">
        <v>-25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12.94</v>
      </c>
      <c r="M35" s="74">
        <v>0</v>
      </c>
      <c r="N35" s="73">
        <v>-84</v>
      </c>
      <c r="O35" s="46">
        <v>-50</v>
      </c>
      <c r="P35" s="46">
        <v>-25</v>
      </c>
      <c r="Q35" s="46">
        <v>0</v>
      </c>
      <c r="R35" s="46">
        <v>0</v>
      </c>
      <c r="S35" s="74">
        <v>0</v>
      </c>
      <c r="U35" s="73">
        <v>12.94</v>
      </c>
      <c r="V35" s="74">
        <v>-159.19999999999999</v>
      </c>
      <c r="W35">
        <v>-84</v>
      </c>
      <c r="X35">
        <v>-50</v>
      </c>
      <c r="Y35">
        <v>-0.2</v>
      </c>
      <c r="Z35">
        <v>12.94</v>
      </c>
      <c r="AA35">
        <v>-25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11.49</v>
      </c>
      <c r="M36" s="74">
        <v>0</v>
      </c>
      <c r="N36" s="73">
        <v>-82</v>
      </c>
      <c r="O36" s="46">
        <v>-50</v>
      </c>
      <c r="P36" s="46">
        <v>-20</v>
      </c>
      <c r="Q36" s="46">
        <v>0</v>
      </c>
      <c r="R36" s="46">
        <v>0</v>
      </c>
      <c r="S36" s="74">
        <v>0</v>
      </c>
      <c r="U36" s="73">
        <v>11.49</v>
      </c>
      <c r="V36" s="74">
        <v>-152.19999999999999</v>
      </c>
      <c r="W36">
        <v>-82</v>
      </c>
      <c r="X36">
        <v>-50</v>
      </c>
      <c r="Y36">
        <v>-0.2</v>
      </c>
      <c r="Z36">
        <v>11.49</v>
      </c>
      <c r="AA36">
        <v>-20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10.43</v>
      </c>
      <c r="M37" s="74">
        <v>0</v>
      </c>
      <c r="N37" s="73">
        <v>-47</v>
      </c>
      <c r="O37" s="46">
        <v>-50</v>
      </c>
      <c r="P37" s="46">
        <v>-45</v>
      </c>
      <c r="Q37" s="46">
        <v>0</v>
      </c>
      <c r="R37" s="46">
        <v>0</v>
      </c>
      <c r="S37" s="74">
        <v>0</v>
      </c>
      <c r="U37" s="73">
        <v>10.43</v>
      </c>
      <c r="V37" s="74">
        <v>-142.19999999999999</v>
      </c>
      <c r="W37">
        <v>-47</v>
      </c>
      <c r="X37">
        <v>-50</v>
      </c>
      <c r="Y37">
        <v>-0.2</v>
      </c>
      <c r="Z37">
        <v>10.43</v>
      </c>
      <c r="AA37">
        <v>-45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9.66</v>
      </c>
      <c r="M38" s="74">
        <v>0</v>
      </c>
      <c r="N38" s="73">
        <v>-36</v>
      </c>
      <c r="O38" s="46">
        <v>-45</v>
      </c>
      <c r="P38" s="46">
        <v>-40</v>
      </c>
      <c r="Q38" s="46">
        <v>0</v>
      </c>
      <c r="R38" s="46">
        <v>0</v>
      </c>
      <c r="S38" s="74">
        <v>0</v>
      </c>
      <c r="U38" s="73">
        <v>9.66</v>
      </c>
      <c r="V38" s="74">
        <v>-121.2</v>
      </c>
      <c r="W38">
        <v>-36</v>
      </c>
      <c r="X38">
        <v>-45</v>
      </c>
      <c r="Y38">
        <v>-0.2</v>
      </c>
      <c r="Z38">
        <v>9.66</v>
      </c>
      <c r="AA38">
        <v>-40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8.5</v>
      </c>
      <c r="M39" s="74">
        <v>0</v>
      </c>
      <c r="N39" s="73">
        <v>-45</v>
      </c>
      <c r="O39" s="46">
        <v>-30</v>
      </c>
      <c r="P39" s="46">
        <v>-50</v>
      </c>
      <c r="Q39" s="46">
        <v>0</v>
      </c>
      <c r="R39" s="46">
        <v>0</v>
      </c>
      <c r="S39" s="74">
        <v>0</v>
      </c>
      <c r="U39" s="73">
        <v>8.5</v>
      </c>
      <c r="V39" s="74">
        <v>-125.2</v>
      </c>
      <c r="W39">
        <v>-45</v>
      </c>
      <c r="X39">
        <v>-30</v>
      </c>
      <c r="Y39">
        <v>-0.2</v>
      </c>
      <c r="Z39">
        <v>8.5</v>
      </c>
      <c r="AA39">
        <v>-50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7.72</v>
      </c>
      <c r="M40" s="74">
        <v>0</v>
      </c>
      <c r="N40" s="73">
        <v>-62</v>
      </c>
      <c r="O40" s="46">
        <v>-27</v>
      </c>
      <c r="P40" s="46">
        <v>-50</v>
      </c>
      <c r="Q40" s="46">
        <v>0</v>
      </c>
      <c r="R40" s="46">
        <v>0</v>
      </c>
      <c r="S40" s="74">
        <v>0</v>
      </c>
      <c r="U40" s="73">
        <v>7.72</v>
      </c>
      <c r="V40" s="74">
        <v>-139.19999999999999</v>
      </c>
      <c r="W40">
        <v>-62</v>
      </c>
      <c r="X40">
        <v>-27</v>
      </c>
      <c r="Y40">
        <v>-0.2</v>
      </c>
      <c r="Z40">
        <v>7.72</v>
      </c>
      <c r="AA40">
        <v>-50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5.99</v>
      </c>
      <c r="M41" s="74">
        <v>0</v>
      </c>
      <c r="N41" s="73">
        <v>-16</v>
      </c>
      <c r="O41" s="46">
        <v>-25</v>
      </c>
      <c r="P41" s="46">
        <v>-20</v>
      </c>
      <c r="Q41" s="46">
        <v>0</v>
      </c>
      <c r="R41" s="46">
        <v>0</v>
      </c>
      <c r="S41" s="74">
        <v>0</v>
      </c>
      <c r="U41" s="73">
        <v>5.99</v>
      </c>
      <c r="V41" s="74">
        <v>-61.2</v>
      </c>
      <c r="W41">
        <v>-16</v>
      </c>
      <c r="X41">
        <v>-25</v>
      </c>
      <c r="Y41">
        <v>-0.2</v>
      </c>
      <c r="Z41">
        <v>5.99</v>
      </c>
      <c r="AA41">
        <v>-20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5.31</v>
      </c>
      <c r="M42" s="74">
        <v>0</v>
      </c>
      <c r="N42" s="73">
        <v>-38</v>
      </c>
      <c r="O42" s="46">
        <v>-21</v>
      </c>
      <c r="P42" s="46">
        <v>-15</v>
      </c>
      <c r="Q42" s="46">
        <v>0</v>
      </c>
      <c r="R42" s="46">
        <v>0</v>
      </c>
      <c r="S42" s="74">
        <v>0</v>
      </c>
      <c r="U42" s="73">
        <v>5.31</v>
      </c>
      <c r="V42" s="74">
        <v>-74.2</v>
      </c>
      <c r="W42">
        <v>-38</v>
      </c>
      <c r="X42">
        <v>-21</v>
      </c>
      <c r="Y42">
        <v>-0.2</v>
      </c>
      <c r="Z42">
        <v>5.31</v>
      </c>
      <c r="AA42">
        <v>-15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4.1500000000000004</v>
      </c>
      <c r="M43" s="74">
        <v>0</v>
      </c>
      <c r="N43" s="73">
        <v>-59</v>
      </c>
      <c r="O43" s="46">
        <v>-19</v>
      </c>
      <c r="P43" s="46">
        <v>-38</v>
      </c>
      <c r="Q43" s="46">
        <v>0</v>
      </c>
      <c r="R43" s="46">
        <v>0</v>
      </c>
      <c r="S43" s="74">
        <v>0</v>
      </c>
      <c r="U43" s="73">
        <v>4.1500000000000004</v>
      </c>
      <c r="V43" s="74">
        <v>-116.2</v>
      </c>
      <c r="W43">
        <v>-59</v>
      </c>
      <c r="X43">
        <v>-19</v>
      </c>
      <c r="Y43">
        <v>-0.2</v>
      </c>
      <c r="Z43">
        <v>4.1500000000000004</v>
      </c>
      <c r="AA43">
        <v>-38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3.86</v>
      </c>
      <c r="M44" s="74">
        <v>0</v>
      </c>
      <c r="N44" s="73">
        <v>-40</v>
      </c>
      <c r="O44" s="46">
        <v>-16</v>
      </c>
      <c r="P44" s="46">
        <v>-40</v>
      </c>
      <c r="Q44" s="46">
        <v>0</v>
      </c>
      <c r="R44" s="46">
        <v>0</v>
      </c>
      <c r="S44" s="74">
        <v>0</v>
      </c>
      <c r="U44" s="73">
        <v>3.86</v>
      </c>
      <c r="V44" s="74">
        <v>-96.2</v>
      </c>
      <c r="W44">
        <v>-40</v>
      </c>
      <c r="X44">
        <v>-16</v>
      </c>
      <c r="Y44">
        <v>-0.2</v>
      </c>
      <c r="Z44">
        <v>3.86</v>
      </c>
      <c r="AA44">
        <v>-40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3.86</v>
      </c>
      <c r="M45" s="74">
        <v>0</v>
      </c>
      <c r="N45" s="73">
        <v>0</v>
      </c>
      <c r="O45" s="46">
        <v>-16</v>
      </c>
      <c r="P45" s="46">
        <v>-40</v>
      </c>
      <c r="Q45" s="46">
        <v>0</v>
      </c>
      <c r="R45" s="46">
        <v>0</v>
      </c>
      <c r="S45" s="74">
        <v>0</v>
      </c>
      <c r="U45" s="73">
        <v>3.86</v>
      </c>
      <c r="V45" s="74">
        <v>-56.2</v>
      </c>
      <c r="W45">
        <v>0</v>
      </c>
      <c r="X45">
        <v>-16</v>
      </c>
      <c r="Y45">
        <v>-0.2</v>
      </c>
      <c r="Z45">
        <v>3.86</v>
      </c>
      <c r="AA45">
        <v>-40</v>
      </c>
    </row>
    <row r="46" spans="7:27">
      <c r="G46" t="s">
        <v>88</v>
      </c>
      <c r="H46" s="73">
        <v>56</v>
      </c>
      <c r="I46" s="46">
        <v>0</v>
      </c>
      <c r="J46" s="46">
        <v>0</v>
      </c>
      <c r="K46" s="46">
        <v>0</v>
      </c>
      <c r="L46" s="46">
        <v>2.9</v>
      </c>
      <c r="M46" s="74">
        <v>0</v>
      </c>
      <c r="N46" s="73">
        <v>0</v>
      </c>
      <c r="O46" s="46">
        <v>-7</v>
      </c>
      <c r="P46" s="46">
        <v>-35</v>
      </c>
      <c r="Q46" s="46">
        <v>0</v>
      </c>
      <c r="R46" s="46">
        <v>0</v>
      </c>
      <c r="S46" s="74">
        <v>0</v>
      </c>
      <c r="U46" s="73">
        <v>58.9</v>
      </c>
      <c r="V46" s="74">
        <v>-42.2</v>
      </c>
      <c r="W46">
        <v>56</v>
      </c>
      <c r="X46">
        <v>-7</v>
      </c>
      <c r="Y46">
        <v>-0.2</v>
      </c>
      <c r="Z46">
        <v>2.9</v>
      </c>
      <c r="AA46">
        <v>-35</v>
      </c>
    </row>
    <row r="47" spans="7:27">
      <c r="G47" t="s">
        <v>89</v>
      </c>
      <c r="H47" s="73">
        <v>95.58</v>
      </c>
      <c r="I47" s="46">
        <v>0</v>
      </c>
      <c r="J47" s="46">
        <v>0</v>
      </c>
      <c r="K47" s="46">
        <v>0</v>
      </c>
      <c r="L47" s="46">
        <v>1.45</v>
      </c>
      <c r="M47" s="74">
        <v>0</v>
      </c>
      <c r="N47" s="73">
        <v>0</v>
      </c>
      <c r="O47" s="46">
        <v>-88</v>
      </c>
      <c r="P47" s="46">
        <v>-25</v>
      </c>
      <c r="Q47" s="46">
        <v>0</v>
      </c>
      <c r="R47" s="46">
        <v>0</v>
      </c>
      <c r="S47" s="74">
        <v>0</v>
      </c>
      <c r="U47" s="73">
        <v>97.03</v>
      </c>
      <c r="V47" s="74">
        <v>-113.2</v>
      </c>
      <c r="W47">
        <v>95.58</v>
      </c>
      <c r="X47">
        <v>-88</v>
      </c>
      <c r="Y47">
        <v>-0.2</v>
      </c>
      <c r="Z47">
        <v>1.45</v>
      </c>
      <c r="AA47">
        <v>-25</v>
      </c>
    </row>
    <row r="48" spans="7:27">
      <c r="G48" t="s">
        <v>90</v>
      </c>
      <c r="H48" s="73">
        <v>84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-101</v>
      </c>
      <c r="P48" s="46">
        <v>-35</v>
      </c>
      <c r="Q48" s="46">
        <v>0</v>
      </c>
      <c r="R48" s="46">
        <v>0</v>
      </c>
      <c r="S48" s="74">
        <v>0</v>
      </c>
      <c r="U48" s="73">
        <v>84</v>
      </c>
      <c r="V48" s="74">
        <v>-136.19999999999999</v>
      </c>
      <c r="W48">
        <v>84</v>
      </c>
      <c r="X48">
        <v>-101</v>
      </c>
      <c r="Y48">
        <v>-0.2</v>
      </c>
      <c r="Z48">
        <v>0</v>
      </c>
      <c r="AA48">
        <v>-35</v>
      </c>
    </row>
    <row r="49" spans="7:27">
      <c r="G49" t="s">
        <v>91</v>
      </c>
      <c r="H49" s="73">
        <v>115.86</v>
      </c>
      <c r="I49" s="46">
        <v>0</v>
      </c>
      <c r="J49" s="46">
        <v>0</v>
      </c>
      <c r="K49" s="46">
        <v>0</v>
      </c>
      <c r="L49" s="46">
        <v>1.45</v>
      </c>
      <c r="M49" s="74">
        <v>0</v>
      </c>
      <c r="N49" s="73">
        <v>0</v>
      </c>
      <c r="O49" s="46">
        <v>-98</v>
      </c>
      <c r="P49" s="46">
        <v>-20</v>
      </c>
      <c r="Q49" s="46">
        <v>0</v>
      </c>
      <c r="R49" s="46">
        <v>0</v>
      </c>
      <c r="S49" s="74">
        <v>0</v>
      </c>
      <c r="U49" s="73">
        <v>117.31</v>
      </c>
      <c r="V49" s="74">
        <v>-118.2</v>
      </c>
      <c r="W49">
        <v>115.86</v>
      </c>
      <c r="X49">
        <v>-98</v>
      </c>
      <c r="Y49">
        <v>-0.2</v>
      </c>
      <c r="Z49">
        <v>1.45</v>
      </c>
      <c r="AA49">
        <v>-20</v>
      </c>
    </row>
    <row r="50" spans="7:27">
      <c r="G50" t="s">
        <v>92</v>
      </c>
      <c r="H50" s="73">
        <v>97.51</v>
      </c>
      <c r="I50" s="46">
        <v>0</v>
      </c>
      <c r="J50" s="46">
        <v>0</v>
      </c>
      <c r="K50" s="46">
        <v>0</v>
      </c>
      <c r="L50" s="46">
        <v>1.45</v>
      </c>
      <c r="M50" s="74">
        <v>0</v>
      </c>
      <c r="N50" s="73">
        <v>0</v>
      </c>
      <c r="O50" s="46">
        <v>-104</v>
      </c>
      <c r="P50" s="46">
        <v>0</v>
      </c>
      <c r="Q50" s="46">
        <v>0</v>
      </c>
      <c r="R50" s="46">
        <v>0</v>
      </c>
      <c r="S50" s="74">
        <v>0</v>
      </c>
      <c r="U50" s="73">
        <v>98.96</v>
      </c>
      <c r="V50" s="74">
        <v>-104.2</v>
      </c>
      <c r="W50">
        <v>97.51</v>
      </c>
      <c r="X50">
        <v>-104</v>
      </c>
      <c r="Y50">
        <v>-0.2</v>
      </c>
      <c r="Z50">
        <v>1.45</v>
      </c>
      <c r="AA50">
        <v>0</v>
      </c>
    </row>
    <row r="51" spans="7:27">
      <c r="G51" t="s">
        <v>93</v>
      </c>
      <c r="H51" s="73">
        <v>102.35</v>
      </c>
      <c r="I51" s="46">
        <v>0</v>
      </c>
      <c r="J51" s="46">
        <v>0</v>
      </c>
      <c r="K51" s="46">
        <v>0</v>
      </c>
      <c r="L51" s="46">
        <v>0.48</v>
      </c>
      <c r="M51" s="74">
        <v>0</v>
      </c>
      <c r="N51" s="73">
        <v>0</v>
      </c>
      <c r="O51" s="46">
        <v>-40</v>
      </c>
      <c r="P51" s="46">
        <v>-15</v>
      </c>
      <c r="Q51" s="46">
        <v>0</v>
      </c>
      <c r="R51" s="46">
        <v>0</v>
      </c>
      <c r="S51" s="74">
        <v>0</v>
      </c>
      <c r="U51" s="73">
        <v>102.83</v>
      </c>
      <c r="V51" s="74">
        <v>-55.2</v>
      </c>
      <c r="W51">
        <v>102.35</v>
      </c>
      <c r="X51">
        <v>-40</v>
      </c>
      <c r="Y51">
        <v>-0.2</v>
      </c>
      <c r="Z51">
        <v>0.48</v>
      </c>
      <c r="AA51">
        <v>-15</v>
      </c>
    </row>
    <row r="52" spans="7:27">
      <c r="G52" t="s">
        <v>94</v>
      </c>
      <c r="H52" s="73">
        <v>88.83</v>
      </c>
      <c r="I52" s="46">
        <v>0</v>
      </c>
      <c r="J52" s="46">
        <v>0</v>
      </c>
      <c r="K52" s="46">
        <v>0</v>
      </c>
      <c r="L52" s="46">
        <v>0.48</v>
      </c>
      <c r="M52" s="74">
        <v>0</v>
      </c>
      <c r="N52" s="73">
        <v>0</v>
      </c>
      <c r="O52" s="46">
        <v>-43</v>
      </c>
      <c r="P52" s="46">
        <v>0</v>
      </c>
      <c r="Q52" s="46">
        <v>0</v>
      </c>
      <c r="R52" s="46">
        <v>0</v>
      </c>
      <c r="S52" s="74">
        <v>0</v>
      </c>
      <c r="U52" s="73">
        <v>89.31</v>
      </c>
      <c r="V52" s="74">
        <v>-43.2</v>
      </c>
      <c r="W52">
        <v>88.83</v>
      </c>
      <c r="X52">
        <v>-43</v>
      </c>
      <c r="Y52">
        <v>-0.2</v>
      </c>
      <c r="Z52">
        <v>0.48</v>
      </c>
      <c r="AA52">
        <v>0</v>
      </c>
    </row>
    <row r="53" spans="7:27">
      <c r="G53" t="s">
        <v>95</v>
      </c>
      <c r="H53" s="73">
        <v>65.650000000000006</v>
      </c>
      <c r="I53" s="46">
        <v>0</v>
      </c>
      <c r="J53" s="46">
        <v>0</v>
      </c>
      <c r="K53" s="46">
        <v>0</v>
      </c>
      <c r="L53" s="46">
        <v>1.45</v>
      </c>
      <c r="M53" s="74">
        <v>0</v>
      </c>
      <c r="N53" s="73">
        <v>0</v>
      </c>
      <c r="O53" s="46">
        <v>-23</v>
      </c>
      <c r="P53" s="46">
        <v>0</v>
      </c>
      <c r="Q53" s="46">
        <v>0</v>
      </c>
      <c r="R53" s="46">
        <v>0</v>
      </c>
      <c r="S53" s="74">
        <v>0</v>
      </c>
      <c r="U53" s="73">
        <v>67.099999999999994</v>
      </c>
      <c r="V53" s="74">
        <v>-23.2</v>
      </c>
      <c r="W53">
        <v>65.650000000000006</v>
      </c>
      <c r="X53">
        <v>-23</v>
      </c>
      <c r="Y53">
        <v>-0.2</v>
      </c>
      <c r="Z53">
        <v>1.45</v>
      </c>
      <c r="AA53">
        <v>0</v>
      </c>
    </row>
    <row r="54" spans="7:27">
      <c r="G54" t="s">
        <v>96</v>
      </c>
      <c r="H54" s="73">
        <v>44.41</v>
      </c>
      <c r="I54" s="46">
        <v>0</v>
      </c>
      <c r="J54" s="46">
        <v>0</v>
      </c>
      <c r="K54" s="46">
        <v>0</v>
      </c>
      <c r="L54" s="46">
        <v>1.26</v>
      </c>
      <c r="M54" s="74">
        <v>0</v>
      </c>
      <c r="N54" s="73">
        <v>0</v>
      </c>
      <c r="O54" s="46">
        <v>-27</v>
      </c>
      <c r="P54" s="46">
        <v>0</v>
      </c>
      <c r="Q54" s="46">
        <v>0</v>
      </c>
      <c r="R54" s="46">
        <v>0</v>
      </c>
      <c r="S54" s="74">
        <v>0</v>
      </c>
      <c r="U54" s="73">
        <v>45.67</v>
      </c>
      <c r="V54" s="74">
        <v>-27.2</v>
      </c>
      <c r="W54">
        <v>44.41</v>
      </c>
      <c r="X54">
        <v>-27</v>
      </c>
      <c r="Y54">
        <v>-0.2</v>
      </c>
      <c r="Z54">
        <v>1.26</v>
      </c>
      <c r="AA54">
        <v>0</v>
      </c>
    </row>
    <row r="55" spans="7:27">
      <c r="G55" t="s">
        <v>97</v>
      </c>
      <c r="H55" s="73">
        <v>74.34</v>
      </c>
      <c r="I55" s="46">
        <v>0</v>
      </c>
      <c r="J55" s="46">
        <v>0</v>
      </c>
      <c r="K55" s="46">
        <v>0</v>
      </c>
      <c r="L55" s="46">
        <v>1.1599999999999999</v>
      </c>
      <c r="M55" s="74">
        <v>0</v>
      </c>
      <c r="N55" s="73">
        <v>0</v>
      </c>
      <c r="O55" s="46">
        <v>-30</v>
      </c>
      <c r="P55" s="46">
        <v>-30</v>
      </c>
      <c r="Q55" s="46">
        <v>0</v>
      </c>
      <c r="R55" s="46">
        <v>0</v>
      </c>
      <c r="S55" s="74">
        <v>0</v>
      </c>
      <c r="U55" s="73">
        <v>75.5</v>
      </c>
      <c r="V55" s="74">
        <v>-60.2</v>
      </c>
      <c r="W55">
        <v>74.34</v>
      </c>
      <c r="X55">
        <v>-30</v>
      </c>
      <c r="Y55">
        <v>-0.2</v>
      </c>
      <c r="Z55">
        <v>1.1599999999999999</v>
      </c>
      <c r="AA55">
        <v>-30</v>
      </c>
    </row>
    <row r="56" spans="7:27">
      <c r="G56" t="s">
        <v>98</v>
      </c>
      <c r="H56" s="73">
        <v>53.11</v>
      </c>
      <c r="I56" s="46">
        <v>0</v>
      </c>
      <c r="J56" s="46">
        <v>0</v>
      </c>
      <c r="K56" s="46">
        <v>0</v>
      </c>
      <c r="L56" s="46">
        <v>0.48</v>
      </c>
      <c r="M56" s="74">
        <v>0</v>
      </c>
      <c r="N56" s="73">
        <v>0</v>
      </c>
      <c r="O56" s="46">
        <v>-39</v>
      </c>
      <c r="P56" s="46">
        <v>-10</v>
      </c>
      <c r="Q56" s="46">
        <v>0</v>
      </c>
      <c r="R56" s="46">
        <v>0</v>
      </c>
      <c r="S56" s="74">
        <v>0</v>
      </c>
      <c r="U56" s="73">
        <v>53.59</v>
      </c>
      <c r="V56" s="74">
        <v>-49.2</v>
      </c>
      <c r="W56">
        <v>53.11</v>
      </c>
      <c r="X56">
        <v>-39</v>
      </c>
      <c r="Y56">
        <v>-0.2</v>
      </c>
      <c r="Z56">
        <v>0.48</v>
      </c>
      <c r="AA56">
        <v>-10</v>
      </c>
    </row>
    <row r="57" spans="7:27">
      <c r="G57" t="s">
        <v>99</v>
      </c>
      <c r="H57" s="73">
        <v>11.59</v>
      </c>
      <c r="I57" s="46">
        <v>0</v>
      </c>
      <c r="J57" s="46">
        <v>19.309999999999999</v>
      </c>
      <c r="K57" s="46">
        <v>0</v>
      </c>
      <c r="L57" s="46">
        <v>0.28999999999999998</v>
      </c>
      <c r="M57" s="74">
        <v>0</v>
      </c>
      <c r="N57" s="73">
        <v>0</v>
      </c>
      <c r="O57" s="46">
        <v>-24</v>
      </c>
      <c r="P57" s="46">
        <v>0</v>
      </c>
      <c r="Q57" s="46">
        <v>0</v>
      </c>
      <c r="R57" s="46">
        <v>0</v>
      </c>
      <c r="S57" s="74">
        <v>0</v>
      </c>
      <c r="U57" s="73">
        <v>31.19</v>
      </c>
      <c r="V57" s="74">
        <v>-24.2</v>
      </c>
      <c r="W57">
        <v>11.59</v>
      </c>
      <c r="X57">
        <v>-24</v>
      </c>
      <c r="Y57">
        <v>-0.2</v>
      </c>
      <c r="Z57">
        <v>0.28999999999999998</v>
      </c>
      <c r="AA57">
        <v>19.309999999999999</v>
      </c>
    </row>
    <row r="58" spans="7:27">
      <c r="G58" t="s">
        <v>100</v>
      </c>
      <c r="H58" s="73">
        <v>10.62</v>
      </c>
      <c r="I58" s="46">
        <v>0</v>
      </c>
      <c r="J58" s="46">
        <v>33.79</v>
      </c>
      <c r="K58" s="46">
        <v>0</v>
      </c>
      <c r="L58" s="46">
        <v>0.57999999999999996</v>
      </c>
      <c r="M58" s="74">
        <v>0</v>
      </c>
      <c r="N58" s="73">
        <v>0</v>
      </c>
      <c r="O58" s="46">
        <v>-18</v>
      </c>
      <c r="P58" s="46">
        <v>0</v>
      </c>
      <c r="Q58" s="46">
        <v>0</v>
      </c>
      <c r="R58" s="46">
        <v>0</v>
      </c>
      <c r="S58" s="74">
        <v>0</v>
      </c>
      <c r="U58" s="73">
        <v>44.99</v>
      </c>
      <c r="V58" s="74">
        <v>-18.2</v>
      </c>
      <c r="W58">
        <v>10.62</v>
      </c>
      <c r="X58">
        <v>-18</v>
      </c>
      <c r="Y58">
        <v>-0.2</v>
      </c>
      <c r="Z58">
        <v>0.57999999999999996</v>
      </c>
      <c r="AA58">
        <v>33.79</v>
      </c>
    </row>
    <row r="59" spans="7:27">
      <c r="G59" t="s">
        <v>101</v>
      </c>
      <c r="H59" s="73">
        <v>0</v>
      </c>
      <c r="I59" s="46">
        <v>0</v>
      </c>
      <c r="J59" s="46">
        <v>28.97</v>
      </c>
      <c r="K59" s="46">
        <v>0</v>
      </c>
      <c r="L59" s="46">
        <v>0</v>
      </c>
      <c r="M59" s="74">
        <v>0</v>
      </c>
      <c r="N59" s="73">
        <v>-16</v>
      </c>
      <c r="O59" s="46">
        <v>-12</v>
      </c>
      <c r="P59" s="46">
        <v>0</v>
      </c>
      <c r="Q59" s="46">
        <v>0</v>
      </c>
      <c r="R59" s="46">
        <v>0</v>
      </c>
      <c r="S59" s="74">
        <v>0</v>
      </c>
      <c r="U59" s="73">
        <v>28.96</v>
      </c>
      <c r="V59" s="74">
        <v>-28.2</v>
      </c>
      <c r="W59">
        <v>-16</v>
      </c>
      <c r="X59">
        <v>-12</v>
      </c>
      <c r="Y59">
        <v>-0.2</v>
      </c>
      <c r="Z59">
        <v>0</v>
      </c>
      <c r="AA59">
        <v>28.97</v>
      </c>
    </row>
    <row r="60" spans="7:27">
      <c r="G60" t="s">
        <v>102</v>
      </c>
      <c r="H60" s="73">
        <v>0</v>
      </c>
      <c r="I60" s="46">
        <v>0</v>
      </c>
      <c r="J60" s="46">
        <v>28.96</v>
      </c>
      <c r="K60" s="46">
        <v>0</v>
      </c>
      <c r="L60" s="46">
        <v>0.57999999999999996</v>
      </c>
      <c r="M60" s="74">
        <v>0</v>
      </c>
      <c r="N60" s="73">
        <v>-11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29.54</v>
      </c>
      <c r="V60" s="74">
        <v>-11.2</v>
      </c>
      <c r="W60">
        <v>-11</v>
      </c>
      <c r="X60">
        <v>0</v>
      </c>
      <c r="Y60">
        <v>-0.2</v>
      </c>
      <c r="Z60">
        <v>0.57999999999999996</v>
      </c>
      <c r="AA60">
        <v>28.96</v>
      </c>
    </row>
    <row r="61" spans="7:27">
      <c r="G61" t="s">
        <v>103</v>
      </c>
      <c r="H61" s="73">
        <v>0</v>
      </c>
      <c r="I61" s="46">
        <v>0</v>
      </c>
      <c r="J61" s="46">
        <v>28.97</v>
      </c>
      <c r="K61" s="46">
        <v>0</v>
      </c>
      <c r="L61" s="46">
        <v>0</v>
      </c>
      <c r="M61" s="74">
        <v>0</v>
      </c>
      <c r="N61" s="73">
        <v>-69</v>
      </c>
      <c r="O61" s="46">
        <v>-7</v>
      </c>
      <c r="P61" s="46">
        <v>0</v>
      </c>
      <c r="Q61" s="46">
        <v>0</v>
      </c>
      <c r="R61" s="46">
        <v>0</v>
      </c>
      <c r="S61" s="74">
        <v>0</v>
      </c>
      <c r="U61" s="73">
        <v>28.96</v>
      </c>
      <c r="V61" s="74">
        <v>-76.2</v>
      </c>
      <c r="W61">
        <v>-69</v>
      </c>
      <c r="X61">
        <v>-7</v>
      </c>
      <c r="Y61">
        <v>-0.2</v>
      </c>
      <c r="Z61">
        <v>0</v>
      </c>
      <c r="AA61">
        <v>28.97</v>
      </c>
    </row>
    <row r="62" spans="7:27">
      <c r="G62" t="s">
        <v>104</v>
      </c>
      <c r="H62" s="73">
        <v>0</v>
      </c>
      <c r="I62" s="46">
        <v>0</v>
      </c>
      <c r="J62" s="46">
        <v>38.619999999999997</v>
      </c>
      <c r="K62" s="46">
        <v>0</v>
      </c>
      <c r="L62" s="46">
        <v>0</v>
      </c>
      <c r="M62" s="74">
        <v>0</v>
      </c>
      <c r="N62" s="73">
        <v>-71</v>
      </c>
      <c r="O62" s="46">
        <v>-16</v>
      </c>
      <c r="P62" s="46">
        <v>0</v>
      </c>
      <c r="Q62" s="46">
        <v>0</v>
      </c>
      <c r="R62" s="46">
        <v>0</v>
      </c>
      <c r="S62" s="74">
        <v>0</v>
      </c>
      <c r="U62" s="73">
        <v>38.619999999999997</v>
      </c>
      <c r="V62" s="74">
        <v>-87.2</v>
      </c>
      <c r="W62">
        <v>-71</v>
      </c>
      <c r="X62">
        <v>-16</v>
      </c>
      <c r="Y62">
        <v>-0.2</v>
      </c>
      <c r="Z62">
        <v>0</v>
      </c>
      <c r="AA62">
        <v>38.619999999999997</v>
      </c>
    </row>
    <row r="63" spans="7:27">
      <c r="G63" t="s">
        <v>105</v>
      </c>
      <c r="H63" s="73">
        <v>0</v>
      </c>
      <c r="I63" s="46">
        <v>0</v>
      </c>
      <c r="J63" s="46">
        <v>24.14</v>
      </c>
      <c r="K63" s="46">
        <v>0</v>
      </c>
      <c r="L63" s="46">
        <v>0.48</v>
      </c>
      <c r="M63" s="74">
        <v>0</v>
      </c>
      <c r="N63" s="73">
        <v>-60</v>
      </c>
      <c r="O63" s="46">
        <v>-9</v>
      </c>
      <c r="P63" s="46">
        <v>0</v>
      </c>
      <c r="Q63" s="46">
        <v>0</v>
      </c>
      <c r="R63" s="46">
        <v>0</v>
      </c>
      <c r="S63" s="74">
        <v>0</v>
      </c>
      <c r="U63" s="73">
        <v>24.62</v>
      </c>
      <c r="V63" s="74">
        <v>-69.2</v>
      </c>
      <c r="W63">
        <v>-60</v>
      </c>
      <c r="X63">
        <v>-9</v>
      </c>
      <c r="Y63">
        <v>-0.2</v>
      </c>
      <c r="Z63">
        <v>0.48</v>
      </c>
      <c r="AA63">
        <v>24.14</v>
      </c>
    </row>
    <row r="64" spans="7:27">
      <c r="G64" t="s">
        <v>106</v>
      </c>
      <c r="H64" s="73">
        <v>0</v>
      </c>
      <c r="I64" s="46">
        <v>0</v>
      </c>
      <c r="J64" s="46">
        <v>24.14</v>
      </c>
      <c r="K64" s="46">
        <v>0</v>
      </c>
      <c r="L64" s="46">
        <v>1.45</v>
      </c>
      <c r="M64" s="74">
        <v>0</v>
      </c>
      <c r="N64" s="73">
        <v>-54</v>
      </c>
      <c r="O64" s="46">
        <v>-5</v>
      </c>
      <c r="P64" s="46">
        <v>0</v>
      </c>
      <c r="Q64" s="46">
        <v>0</v>
      </c>
      <c r="R64" s="46">
        <v>0</v>
      </c>
      <c r="S64" s="74">
        <v>0</v>
      </c>
      <c r="U64" s="73">
        <v>25.59</v>
      </c>
      <c r="V64" s="74">
        <v>-59.2</v>
      </c>
      <c r="W64">
        <v>-54</v>
      </c>
      <c r="X64">
        <v>-5</v>
      </c>
      <c r="Y64">
        <v>-0.2</v>
      </c>
      <c r="Z64">
        <v>1.45</v>
      </c>
      <c r="AA64">
        <v>24.14</v>
      </c>
    </row>
    <row r="65" spans="7:27">
      <c r="G65" t="s">
        <v>107</v>
      </c>
      <c r="H65" s="73">
        <v>0</v>
      </c>
      <c r="I65" s="46">
        <v>0</v>
      </c>
      <c r="J65" s="46">
        <v>9.66</v>
      </c>
      <c r="K65" s="46">
        <v>0</v>
      </c>
      <c r="L65" s="46">
        <v>1.93</v>
      </c>
      <c r="M65" s="74">
        <v>0</v>
      </c>
      <c r="N65" s="73">
        <v>-35</v>
      </c>
      <c r="O65" s="46">
        <v>-35</v>
      </c>
      <c r="P65" s="46">
        <v>0</v>
      </c>
      <c r="Q65" s="46">
        <v>0</v>
      </c>
      <c r="R65" s="46">
        <v>0</v>
      </c>
      <c r="S65" s="74">
        <v>0</v>
      </c>
      <c r="U65" s="73">
        <v>11.59</v>
      </c>
      <c r="V65" s="74">
        <v>-70.2</v>
      </c>
      <c r="W65">
        <v>-35</v>
      </c>
      <c r="X65">
        <v>-35</v>
      </c>
      <c r="Y65">
        <v>-0.2</v>
      </c>
      <c r="Z65">
        <v>1.93</v>
      </c>
      <c r="AA65">
        <v>9.66</v>
      </c>
    </row>
    <row r="66" spans="7:27">
      <c r="G66" t="s">
        <v>108</v>
      </c>
      <c r="H66" s="73">
        <v>0</v>
      </c>
      <c r="I66" s="46">
        <v>0</v>
      </c>
      <c r="J66" s="46">
        <v>9.66</v>
      </c>
      <c r="K66" s="46">
        <v>0</v>
      </c>
      <c r="L66" s="46">
        <v>1.93</v>
      </c>
      <c r="M66" s="74">
        <v>0</v>
      </c>
      <c r="N66" s="73">
        <v>-10</v>
      </c>
      <c r="O66" s="46">
        <v>-34</v>
      </c>
      <c r="P66" s="46">
        <v>0</v>
      </c>
      <c r="Q66" s="46">
        <v>0</v>
      </c>
      <c r="R66" s="46">
        <v>0</v>
      </c>
      <c r="S66" s="74">
        <v>0</v>
      </c>
      <c r="U66" s="73">
        <v>11.59</v>
      </c>
      <c r="V66" s="74">
        <v>-44.2</v>
      </c>
      <c r="W66">
        <v>-10</v>
      </c>
      <c r="X66">
        <v>-34</v>
      </c>
      <c r="Y66">
        <v>-0.2</v>
      </c>
      <c r="Z66">
        <v>1.93</v>
      </c>
      <c r="AA66">
        <v>9.66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2.9</v>
      </c>
      <c r="M67" s="74">
        <v>0</v>
      </c>
      <c r="N67" s="73">
        <v>-33</v>
      </c>
      <c r="O67" s="46">
        <v>-24</v>
      </c>
      <c r="P67" s="46">
        <v>0</v>
      </c>
      <c r="Q67" s="46">
        <v>0</v>
      </c>
      <c r="R67" s="46">
        <v>0</v>
      </c>
      <c r="S67" s="74">
        <v>0</v>
      </c>
      <c r="U67" s="73">
        <v>2.9</v>
      </c>
      <c r="V67" s="74">
        <v>-57.2</v>
      </c>
      <c r="W67">
        <v>-33</v>
      </c>
      <c r="X67">
        <v>-24</v>
      </c>
      <c r="Y67">
        <v>-0.2</v>
      </c>
      <c r="Z67">
        <v>2.9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3.86</v>
      </c>
      <c r="M68" s="74">
        <v>0</v>
      </c>
      <c r="N68" s="73">
        <v>-52</v>
      </c>
      <c r="O68" s="46">
        <v>-66</v>
      </c>
      <c r="P68" s="46">
        <v>0</v>
      </c>
      <c r="Q68" s="46">
        <v>0</v>
      </c>
      <c r="R68" s="46">
        <v>0</v>
      </c>
      <c r="S68" s="74">
        <v>0</v>
      </c>
      <c r="U68" s="73">
        <v>3.86</v>
      </c>
      <c r="V68" s="74">
        <v>-118.2</v>
      </c>
      <c r="W68">
        <v>-52</v>
      </c>
      <c r="X68">
        <v>-66</v>
      </c>
      <c r="Y68">
        <v>-0.2</v>
      </c>
      <c r="Z68">
        <v>3.86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4.83</v>
      </c>
      <c r="M69" s="74">
        <v>0</v>
      </c>
      <c r="N69" s="73">
        <v>-42</v>
      </c>
      <c r="O69" s="46">
        <v>-18</v>
      </c>
      <c r="P69" s="46">
        <v>0</v>
      </c>
      <c r="Q69" s="46">
        <v>0</v>
      </c>
      <c r="R69" s="46">
        <v>0</v>
      </c>
      <c r="S69" s="74">
        <v>0</v>
      </c>
      <c r="U69" s="73">
        <v>4.83</v>
      </c>
      <c r="V69" s="74">
        <v>-60.2</v>
      </c>
      <c r="W69">
        <v>-42</v>
      </c>
      <c r="X69">
        <v>-18</v>
      </c>
      <c r="Y69">
        <v>-0.2</v>
      </c>
      <c r="Z69">
        <v>4.83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5.79</v>
      </c>
      <c r="M70" s="74">
        <v>0</v>
      </c>
      <c r="N70" s="73">
        <v>-26</v>
      </c>
      <c r="O70" s="46">
        <v>-16</v>
      </c>
      <c r="P70" s="46">
        <v>0</v>
      </c>
      <c r="Q70" s="46">
        <v>0</v>
      </c>
      <c r="R70" s="46">
        <v>0</v>
      </c>
      <c r="S70" s="74">
        <v>0</v>
      </c>
      <c r="U70" s="73">
        <v>5.79</v>
      </c>
      <c r="V70" s="74">
        <v>-42.2</v>
      </c>
      <c r="W70">
        <v>-26</v>
      </c>
      <c r="X70">
        <v>-16</v>
      </c>
      <c r="Y70">
        <v>-0.2</v>
      </c>
      <c r="Z70">
        <v>5.79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5.79</v>
      </c>
      <c r="K71" s="46">
        <v>0</v>
      </c>
      <c r="L71" s="46">
        <v>6.28</v>
      </c>
      <c r="M71" s="74">
        <v>0</v>
      </c>
      <c r="N71" s="73">
        <v>-26</v>
      </c>
      <c r="O71" s="46">
        <v>-47</v>
      </c>
      <c r="P71" s="46">
        <v>0</v>
      </c>
      <c r="Q71" s="46">
        <v>0</v>
      </c>
      <c r="R71" s="46">
        <v>0</v>
      </c>
      <c r="S71" s="74">
        <v>0</v>
      </c>
      <c r="U71" s="73">
        <v>12.07</v>
      </c>
      <c r="V71" s="74">
        <v>-73.2</v>
      </c>
      <c r="W71">
        <v>-26</v>
      </c>
      <c r="X71">
        <v>-47</v>
      </c>
      <c r="Y71">
        <v>-0.2</v>
      </c>
      <c r="Z71">
        <v>6.28</v>
      </c>
      <c r="AA71">
        <v>5.79</v>
      </c>
    </row>
    <row r="72" spans="7:27">
      <c r="G72" t="s">
        <v>114</v>
      </c>
      <c r="H72" s="73">
        <v>0</v>
      </c>
      <c r="I72" s="46">
        <v>0</v>
      </c>
      <c r="J72" s="46">
        <v>25.1</v>
      </c>
      <c r="K72" s="46">
        <v>0</v>
      </c>
      <c r="L72" s="46">
        <v>6.76</v>
      </c>
      <c r="M72" s="74">
        <v>0</v>
      </c>
      <c r="N72" s="73">
        <v>-11</v>
      </c>
      <c r="O72" s="46">
        <v>-30</v>
      </c>
      <c r="P72" s="46">
        <v>0</v>
      </c>
      <c r="Q72" s="46">
        <v>0</v>
      </c>
      <c r="R72" s="46">
        <v>0</v>
      </c>
      <c r="S72" s="74">
        <v>0</v>
      </c>
      <c r="U72" s="73">
        <v>31.86</v>
      </c>
      <c r="V72" s="74">
        <v>-41.2</v>
      </c>
      <c r="W72">
        <v>-11</v>
      </c>
      <c r="X72">
        <v>-30</v>
      </c>
      <c r="Y72">
        <v>-0.2</v>
      </c>
      <c r="Z72">
        <v>6.76</v>
      </c>
      <c r="AA72">
        <v>25.1</v>
      </c>
    </row>
    <row r="73" spans="7:27">
      <c r="G73" t="s">
        <v>115</v>
      </c>
      <c r="H73" s="73">
        <v>5.79</v>
      </c>
      <c r="I73" s="46">
        <v>0</v>
      </c>
      <c r="J73" s="46">
        <v>0</v>
      </c>
      <c r="K73" s="46">
        <v>0</v>
      </c>
      <c r="L73" s="46">
        <v>7.73</v>
      </c>
      <c r="M73" s="74">
        <v>0</v>
      </c>
      <c r="N73" s="73">
        <v>0</v>
      </c>
      <c r="O73" s="46">
        <v>-39</v>
      </c>
      <c r="P73" s="46">
        <v>-7</v>
      </c>
      <c r="Q73" s="46">
        <v>0</v>
      </c>
      <c r="R73" s="46">
        <v>0</v>
      </c>
      <c r="S73" s="74">
        <v>0</v>
      </c>
      <c r="U73" s="73">
        <v>13.52</v>
      </c>
      <c r="V73" s="74">
        <v>-46.2</v>
      </c>
      <c r="W73">
        <v>5.79</v>
      </c>
      <c r="X73">
        <v>-39</v>
      </c>
      <c r="Y73">
        <v>-0.2</v>
      </c>
      <c r="Z73">
        <v>7.73</v>
      </c>
      <c r="AA73">
        <v>-7</v>
      </c>
    </row>
    <row r="74" spans="7:27">
      <c r="G74" t="s">
        <v>116</v>
      </c>
      <c r="H74" s="73">
        <v>22.21</v>
      </c>
      <c r="I74" s="46">
        <v>0</v>
      </c>
      <c r="J74" s="46">
        <v>0</v>
      </c>
      <c r="K74" s="46">
        <v>0</v>
      </c>
      <c r="L74" s="46">
        <v>8.69</v>
      </c>
      <c r="M74" s="74">
        <v>0</v>
      </c>
      <c r="N74" s="73">
        <v>0</v>
      </c>
      <c r="O74" s="46">
        <v>-34</v>
      </c>
      <c r="P74" s="46">
        <v>-10</v>
      </c>
      <c r="Q74" s="46">
        <v>0</v>
      </c>
      <c r="R74" s="46">
        <v>0</v>
      </c>
      <c r="S74" s="74">
        <v>0</v>
      </c>
      <c r="U74" s="73">
        <v>30.9</v>
      </c>
      <c r="V74" s="74">
        <v>-44.2</v>
      </c>
      <c r="W74">
        <v>22.21</v>
      </c>
      <c r="X74">
        <v>-34</v>
      </c>
      <c r="Y74">
        <v>-0.2</v>
      </c>
      <c r="Z74">
        <v>8.69</v>
      </c>
      <c r="AA74">
        <v>-10</v>
      </c>
    </row>
    <row r="75" spans="7:27">
      <c r="G75" t="s">
        <v>117</v>
      </c>
      <c r="H75" s="73">
        <v>0</v>
      </c>
      <c r="I75" s="46">
        <v>0</v>
      </c>
      <c r="J75" s="46">
        <v>14.48</v>
      </c>
      <c r="K75" s="46">
        <v>0</v>
      </c>
      <c r="L75" s="46">
        <v>8.69</v>
      </c>
      <c r="M75" s="74">
        <v>0</v>
      </c>
      <c r="N75" s="73">
        <v>0</v>
      </c>
      <c r="O75" s="46">
        <v>-48</v>
      </c>
      <c r="P75" s="46">
        <v>0</v>
      </c>
      <c r="Q75" s="46">
        <v>0</v>
      </c>
      <c r="R75" s="46">
        <v>0</v>
      </c>
      <c r="S75" s="74">
        <v>0</v>
      </c>
      <c r="U75" s="73">
        <v>23.17</v>
      </c>
      <c r="V75" s="74">
        <v>-48.2</v>
      </c>
      <c r="W75">
        <v>0</v>
      </c>
      <c r="X75">
        <v>-48</v>
      </c>
      <c r="Y75">
        <v>-0.2</v>
      </c>
      <c r="Z75">
        <v>8.69</v>
      </c>
      <c r="AA75">
        <v>14.48</v>
      </c>
    </row>
    <row r="76" spans="7:27">
      <c r="G76" t="s">
        <v>118</v>
      </c>
      <c r="H76" s="73">
        <v>3.86</v>
      </c>
      <c r="I76" s="46">
        <v>0</v>
      </c>
      <c r="J76" s="46">
        <v>27.03</v>
      </c>
      <c r="K76" s="46">
        <v>0</v>
      </c>
      <c r="L76" s="46">
        <v>9.66</v>
      </c>
      <c r="M76" s="74">
        <v>0</v>
      </c>
      <c r="N76" s="73">
        <v>0</v>
      </c>
      <c r="O76" s="46">
        <v>-61</v>
      </c>
      <c r="P76" s="46">
        <v>0</v>
      </c>
      <c r="Q76" s="46">
        <v>0</v>
      </c>
      <c r="R76" s="46">
        <v>0</v>
      </c>
      <c r="S76" s="74">
        <v>0</v>
      </c>
      <c r="U76" s="73">
        <v>40.549999999999997</v>
      </c>
      <c r="V76" s="74">
        <v>-61.2</v>
      </c>
      <c r="W76">
        <v>3.86</v>
      </c>
      <c r="X76">
        <v>-61</v>
      </c>
      <c r="Y76">
        <v>-0.2</v>
      </c>
      <c r="Z76">
        <v>9.66</v>
      </c>
      <c r="AA76">
        <v>27.03</v>
      </c>
    </row>
    <row r="77" spans="7:27">
      <c r="G77" t="s">
        <v>119</v>
      </c>
      <c r="H77" s="73">
        <v>0</v>
      </c>
      <c r="I77" s="46">
        <v>15.45</v>
      </c>
      <c r="J77" s="46">
        <v>21.24</v>
      </c>
      <c r="K77" s="46">
        <v>0</v>
      </c>
      <c r="L77" s="46">
        <v>10.62</v>
      </c>
      <c r="M77" s="74">
        <v>0</v>
      </c>
      <c r="N77" s="73">
        <v>-18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47.31</v>
      </c>
      <c r="V77" s="74">
        <v>-18.2</v>
      </c>
      <c r="W77">
        <v>-18</v>
      </c>
      <c r="X77">
        <v>15.45</v>
      </c>
      <c r="Y77">
        <v>-0.2</v>
      </c>
      <c r="Z77">
        <v>10.62</v>
      </c>
      <c r="AA77">
        <v>21.24</v>
      </c>
    </row>
    <row r="78" spans="7:27">
      <c r="G78" t="s">
        <v>120</v>
      </c>
      <c r="H78" s="73">
        <v>0</v>
      </c>
      <c r="I78" s="46">
        <v>17.38</v>
      </c>
      <c r="J78" s="46">
        <v>28</v>
      </c>
      <c r="K78" s="46">
        <v>0</v>
      </c>
      <c r="L78" s="46">
        <v>11.1</v>
      </c>
      <c r="M78" s="74">
        <v>0</v>
      </c>
      <c r="N78" s="73">
        <v>-26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56.48</v>
      </c>
      <c r="V78" s="74">
        <v>-26.2</v>
      </c>
      <c r="W78">
        <v>-26</v>
      </c>
      <c r="X78">
        <v>17.38</v>
      </c>
      <c r="Y78">
        <v>-0.2</v>
      </c>
      <c r="Z78">
        <v>11.1</v>
      </c>
      <c r="AA78">
        <v>28</v>
      </c>
    </row>
    <row r="79" spans="7:27">
      <c r="G79" t="s">
        <v>121</v>
      </c>
      <c r="H79" s="73">
        <v>0</v>
      </c>
      <c r="I79" s="46">
        <v>13.52</v>
      </c>
      <c r="J79" s="46">
        <v>24.14</v>
      </c>
      <c r="K79" s="46">
        <v>0</v>
      </c>
      <c r="L79" s="46">
        <v>11.1</v>
      </c>
      <c r="M79" s="74">
        <v>0</v>
      </c>
      <c r="N79" s="73">
        <v>-25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48.76</v>
      </c>
      <c r="V79" s="74">
        <v>-25.2</v>
      </c>
      <c r="W79">
        <v>-25</v>
      </c>
      <c r="X79">
        <v>13.52</v>
      </c>
      <c r="Y79">
        <v>-0.2</v>
      </c>
      <c r="Z79">
        <v>11.1</v>
      </c>
      <c r="AA79">
        <v>24.14</v>
      </c>
    </row>
    <row r="80" spans="7:27">
      <c r="G80" t="s">
        <v>122</v>
      </c>
      <c r="H80" s="73">
        <v>0</v>
      </c>
      <c r="I80" s="46">
        <v>8.69</v>
      </c>
      <c r="J80" s="46">
        <v>34.76</v>
      </c>
      <c r="K80" s="46">
        <v>0</v>
      </c>
      <c r="L80" s="46">
        <v>10.62</v>
      </c>
      <c r="M80" s="74">
        <v>0</v>
      </c>
      <c r="N80" s="73">
        <v>-8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54.07</v>
      </c>
      <c r="V80" s="74">
        <v>-8.1999999999999993</v>
      </c>
      <c r="W80">
        <v>-8</v>
      </c>
      <c r="X80">
        <v>8.69</v>
      </c>
      <c r="Y80">
        <v>-0.2</v>
      </c>
      <c r="Z80">
        <v>10.62</v>
      </c>
      <c r="AA80">
        <v>34.76</v>
      </c>
    </row>
    <row r="81" spans="7:27">
      <c r="G81" t="s">
        <v>123</v>
      </c>
      <c r="H81" s="73">
        <v>0</v>
      </c>
      <c r="I81" s="46">
        <v>0</v>
      </c>
      <c r="J81" s="46">
        <v>31.86</v>
      </c>
      <c r="K81" s="46">
        <v>0</v>
      </c>
      <c r="L81" s="46">
        <v>10.62</v>
      </c>
      <c r="M81" s="74">
        <v>0</v>
      </c>
      <c r="N81" s="73">
        <v>-9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42.48</v>
      </c>
      <c r="V81" s="74">
        <v>-9.1999999999999993</v>
      </c>
      <c r="W81">
        <v>-9</v>
      </c>
      <c r="X81">
        <v>0</v>
      </c>
      <c r="Y81">
        <v>-0.2</v>
      </c>
      <c r="Z81">
        <v>10.62</v>
      </c>
      <c r="AA81">
        <v>31.86</v>
      </c>
    </row>
    <row r="82" spans="7:27">
      <c r="G82" t="s">
        <v>124</v>
      </c>
      <c r="H82" s="73">
        <v>0</v>
      </c>
      <c r="I82" s="46">
        <v>0</v>
      </c>
      <c r="J82" s="46">
        <v>6.76</v>
      </c>
      <c r="K82" s="46">
        <v>0</v>
      </c>
      <c r="L82" s="46">
        <v>10.62</v>
      </c>
      <c r="M82" s="74">
        <v>0</v>
      </c>
      <c r="N82" s="73">
        <v>-3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17.38</v>
      </c>
      <c r="V82" s="74">
        <v>-3.2</v>
      </c>
      <c r="W82">
        <v>-3</v>
      </c>
      <c r="X82">
        <v>0</v>
      </c>
      <c r="Y82">
        <v>-0.2</v>
      </c>
      <c r="Z82">
        <v>10.62</v>
      </c>
      <c r="AA82">
        <v>6.76</v>
      </c>
    </row>
    <row r="83" spans="7:27">
      <c r="G83" t="s">
        <v>125</v>
      </c>
      <c r="H83" s="73">
        <v>15.45</v>
      </c>
      <c r="I83" s="46">
        <v>0</v>
      </c>
      <c r="J83" s="46">
        <v>64.680000000000007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89.79</v>
      </c>
      <c r="V83" s="74">
        <v>-0.2</v>
      </c>
      <c r="W83">
        <v>15.45</v>
      </c>
      <c r="X83">
        <v>0</v>
      </c>
      <c r="Y83">
        <v>-0.2</v>
      </c>
      <c r="Z83">
        <v>9.66</v>
      </c>
      <c r="AA83">
        <v>64.680000000000007</v>
      </c>
    </row>
    <row r="84" spans="7:27">
      <c r="G84" t="s">
        <v>126</v>
      </c>
      <c r="H84" s="73">
        <v>24.14</v>
      </c>
      <c r="I84" s="46">
        <v>0</v>
      </c>
      <c r="J84" s="46">
        <v>43.44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77.239999999999995</v>
      </c>
      <c r="V84" s="74">
        <v>-0.2</v>
      </c>
      <c r="W84">
        <v>24.14</v>
      </c>
      <c r="X84">
        <v>0</v>
      </c>
      <c r="Y84">
        <v>-0.2</v>
      </c>
      <c r="Z84">
        <v>9.66</v>
      </c>
      <c r="AA84">
        <v>43.44</v>
      </c>
    </row>
    <row r="85" spans="7:27">
      <c r="G85" t="s">
        <v>127</v>
      </c>
      <c r="H85" s="73">
        <v>11.58</v>
      </c>
      <c r="I85" s="46">
        <v>0</v>
      </c>
      <c r="J85" s="46">
        <v>2.9</v>
      </c>
      <c r="K85" s="46">
        <v>0</v>
      </c>
      <c r="L85" s="46">
        <v>9.17</v>
      </c>
      <c r="M85" s="74">
        <v>0</v>
      </c>
      <c r="N85" s="73">
        <v>0</v>
      </c>
      <c r="O85" s="46">
        <v>-25</v>
      </c>
      <c r="P85" s="46">
        <v>0</v>
      </c>
      <c r="Q85" s="46">
        <v>0</v>
      </c>
      <c r="R85" s="46">
        <v>0</v>
      </c>
      <c r="S85" s="74">
        <v>0</v>
      </c>
      <c r="U85" s="73">
        <v>23.65</v>
      </c>
      <c r="V85" s="74">
        <v>-25.2</v>
      </c>
      <c r="W85">
        <v>11.58</v>
      </c>
      <c r="X85">
        <v>-25</v>
      </c>
      <c r="Y85">
        <v>-0.2</v>
      </c>
      <c r="Z85">
        <v>9.17</v>
      </c>
      <c r="AA85">
        <v>2.9</v>
      </c>
    </row>
    <row r="86" spans="7:27">
      <c r="G86" t="s">
        <v>128</v>
      </c>
      <c r="H86" s="73">
        <v>15.45</v>
      </c>
      <c r="I86" s="46">
        <v>0</v>
      </c>
      <c r="J86" s="46">
        <v>0</v>
      </c>
      <c r="K86" s="46">
        <v>0</v>
      </c>
      <c r="L86" s="46">
        <v>8.69</v>
      </c>
      <c r="M86" s="74">
        <v>0</v>
      </c>
      <c r="N86" s="73">
        <v>0</v>
      </c>
      <c r="O86" s="46">
        <v>-30</v>
      </c>
      <c r="P86" s="46">
        <v>-9</v>
      </c>
      <c r="Q86" s="46">
        <v>0</v>
      </c>
      <c r="R86" s="46">
        <v>0</v>
      </c>
      <c r="S86" s="74">
        <v>0</v>
      </c>
      <c r="U86" s="73">
        <v>24.14</v>
      </c>
      <c r="V86" s="74">
        <v>-39.200000000000003</v>
      </c>
      <c r="W86">
        <v>15.45</v>
      </c>
      <c r="X86">
        <v>-30</v>
      </c>
      <c r="Y86">
        <v>-0.2</v>
      </c>
      <c r="Z86">
        <v>8.69</v>
      </c>
      <c r="AA86">
        <v>-9</v>
      </c>
    </row>
    <row r="87" spans="7:27">
      <c r="G87" t="s">
        <v>129</v>
      </c>
      <c r="H87" s="73">
        <v>0</v>
      </c>
      <c r="I87" s="46">
        <v>0</v>
      </c>
      <c r="J87" s="46">
        <v>9.65</v>
      </c>
      <c r="K87" s="46">
        <v>0</v>
      </c>
      <c r="L87" s="46">
        <v>8.2100000000000009</v>
      </c>
      <c r="M87" s="74">
        <v>0</v>
      </c>
      <c r="N87" s="73">
        <v>0</v>
      </c>
      <c r="O87" s="46">
        <v>-20</v>
      </c>
      <c r="P87" s="46">
        <v>0</v>
      </c>
      <c r="Q87" s="46">
        <v>0</v>
      </c>
      <c r="R87" s="46">
        <v>0</v>
      </c>
      <c r="S87" s="74">
        <v>0</v>
      </c>
      <c r="U87" s="73">
        <v>17.86</v>
      </c>
      <c r="V87" s="74">
        <v>-20.2</v>
      </c>
      <c r="W87">
        <v>0</v>
      </c>
      <c r="X87">
        <v>-20</v>
      </c>
      <c r="Y87">
        <v>-0.2</v>
      </c>
      <c r="Z87">
        <v>8.2100000000000009</v>
      </c>
      <c r="AA87">
        <v>9.65</v>
      </c>
    </row>
    <row r="88" spans="7:27">
      <c r="G88" t="s">
        <v>130</v>
      </c>
      <c r="H88" s="73">
        <v>0</v>
      </c>
      <c r="I88" s="46">
        <v>0</v>
      </c>
      <c r="J88" s="46">
        <v>9.66</v>
      </c>
      <c r="K88" s="46">
        <v>0</v>
      </c>
      <c r="L88" s="46">
        <v>7.24</v>
      </c>
      <c r="M88" s="74">
        <v>0</v>
      </c>
      <c r="N88" s="73">
        <v>0</v>
      </c>
      <c r="O88" s="46">
        <v>-20</v>
      </c>
      <c r="P88" s="46">
        <v>0</v>
      </c>
      <c r="Q88" s="46">
        <v>0</v>
      </c>
      <c r="R88" s="46">
        <v>0</v>
      </c>
      <c r="S88" s="74">
        <v>0</v>
      </c>
      <c r="U88" s="73">
        <v>16.899999999999999</v>
      </c>
      <c r="V88" s="74">
        <v>-20.2</v>
      </c>
      <c r="W88">
        <v>0</v>
      </c>
      <c r="X88">
        <v>-20</v>
      </c>
      <c r="Y88">
        <v>-0.2</v>
      </c>
      <c r="Z88">
        <v>7.24</v>
      </c>
      <c r="AA88">
        <v>9.66</v>
      </c>
    </row>
    <row r="89" spans="7:27">
      <c r="G89" t="s">
        <v>131</v>
      </c>
      <c r="H89" s="73">
        <v>24.13</v>
      </c>
      <c r="I89" s="46">
        <v>0</v>
      </c>
      <c r="J89" s="46">
        <v>6.76</v>
      </c>
      <c r="K89" s="46">
        <v>0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37.65</v>
      </c>
      <c r="V89" s="74">
        <v>-0.2</v>
      </c>
      <c r="W89">
        <v>24.13</v>
      </c>
      <c r="X89">
        <v>0</v>
      </c>
      <c r="Y89">
        <v>-0.2</v>
      </c>
      <c r="Z89">
        <v>6.76</v>
      </c>
      <c r="AA89">
        <v>6.76</v>
      </c>
    </row>
    <row r="90" spans="7:27">
      <c r="G90" t="s">
        <v>132</v>
      </c>
      <c r="H90" s="73">
        <v>38.619999999999997</v>
      </c>
      <c r="I90" s="46">
        <v>0</v>
      </c>
      <c r="J90" s="46">
        <v>21.24</v>
      </c>
      <c r="K90" s="46">
        <v>0</v>
      </c>
      <c r="L90" s="46">
        <v>6.28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66.14</v>
      </c>
      <c r="V90" s="74">
        <v>-0.2</v>
      </c>
      <c r="W90">
        <v>38.619999999999997</v>
      </c>
      <c r="X90">
        <v>0</v>
      </c>
      <c r="Y90">
        <v>-0.2</v>
      </c>
      <c r="Z90">
        <v>6.28</v>
      </c>
      <c r="AA90">
        <v>21.24</v>
      </c>
    </row>
    <row r="91" spans="7:27">
      <c r="G91" t="s">
        <v>133</v>
      </c>
      <c r="H91" s="73">
        <v>32.83</v>
      </c>
      <c r="I91" s="46">
        <v>0</v>
      </c>
      <c r="J91" s="46">
        <v>14.48</v>
      </c>
      <c r="K91" s="46">
        <v>0</v>
      </c>
      <c r="L91" s="46">
        <v>5.31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52.62</v>
      </c>
      <c r="V91" s="74">
        <v>-0.2</v>
      </c>
      <c r="W91">
        <v>32.83</v>
      </c>
      <c r="X91">
        <v>0</v>
      </c>
      <c r="Y91">
        <v>-0.2</v>
      </c>
      <c r="Z91">
        <v>5.31</v>
      </c>
      <c r="AA91">
        <v>14.48</v>
      </c>
    </row>
    <row r="92" spans="7:27">
      <c r="G92" t="s">
        <v>134</v>
      </c>
      <c r="H92" s="73">
        <v>29.93</v>
      </c>
      <c r="I92" s="46">
        <v>0</v>
      </c>
      <c r="J92" s="46">
        <v>14.48</v>
      </c>
      <c r="K92" s="46">
        <v>0</v>
      </c>
      <c r="L92" s="46">
        <v>4.83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49.24</v>
      </c>
      <c r="V92" s="74">
        <v>-0.2</v>
      </c>
      <c r="W92">
        <v>29.93</v>
      </c>
      <c r="X92">
        <v>0</v>
      </c>
      <c r="Y92">
        <v>-0.2</v>
      </c>
      <c r="Z92">
        <v>4.83</v>
      </c>
      <c r="AA92">
        <v>14.48</v>
      </c>
    </row>
    <row r="93" spans="7:27">
      <c r="G93" t="s">
        <v>135</v>
      </c>
      <c r="H93" s="73">
        <v>57.93</v>
      </c>
      <c r="I93" s="46">
        <v>0</v>
      </c>
      <c r="J93" s="46">
        <v>9.66</v>
      </c>
      <c r="K93" s="46">
        <v>0</v>
      </c>
      <c r="L93" s="46">
        <v>4.34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71.930000000000007</v>
      </c>
      <c r="V93" s="74">
        <v>-0.2</v>
      </c>
      <c r="W93">
        <v>57.93</v>
      </c>
      <c r="X93">
        <v>0</v>
      </c>
      <c r="Y93">
        <v>-0.2</v>
      </c>
      <c r="Z93">
        <v>4.34</v>
      </c>
      <c r="AA93">
        <v>9.66</v>
      </c>
    </row>
    <row r="94" spans="7:27">
      <c r="G94" t="s">
        <v>136</v>
      </c>
      <c r="H94" s="73">
        <v>60.83</v>
      </c>
      <c r="I94" s="46">
        <v>0</v>
      </c>
      <c r="J94" s="46">
        <v>21.24</v>
      </c>
      <c r="K94" s="46">
        <v>0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85.93</v>
      </c>
      <c r="V94" s="74">
        <v>-0.2</v>
      </c>
      <c r="W94">
        <v>60.83</v>
      </c>
      <c r="X94">
        <v>0</v>
      </c>
      <c r="Y94">
        <v>-0.2</v>
      </c>
      <c r="Z94">
        <v>3.86</v>
      </c>
      <c r="AA94">
        <v>21.24</v>
      </c>
    </row>
    <row r="95" spans="7:27">
      <c r="G95" t="s">
        <v>137</v>
      </c>
      <c r="H95" s="73">
        <v>61.79</v>
      </c>
      <c r="I95" s="46">
        <v>0</v>
      </c>
      <c r="J95" s="46">
        <v>19.309999999999999</v>
      </c>
      <c r="K95" s="46">
        <v>0</v>
      </c>
      <c r="L95" s="46">
        <v>3.38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84.48</v>
      </c>
      <c r="V95" s="74">
        <v>-0.2</v>
      </c>
      <c r="W95">
        <v>61.79</v>
      </c>
      <c r="X95">
        <v>0</v>
      </c>
      <c r="Y95">
        <v>-0.2</v>
      </c>
      <c r="Z95">
        <v>3.38</v>
      </c>
      <c r="AA95">
        <v>19.309999999999999</v>
      </c>
    </row>
    <row r="96" spans="7:27">
      <c r="G96" t="s">
        <v>138</v>
      </c>
      <c r="H96" s="73">
        <v>98.48</v>
      </c>
      <c r="I96" s="46">
        <v>0</v>
      </c>
      <c r="J96" s="46">
        <v>19.309999999999999</v>
      </c>
      <c r="K96" s="46">
        <v>0</v>
      </c>
      <c r="L96" s="46">
        <v>2.9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120.69</v>
      </c>
      <c r="V96" s="74">
        <v>-0.2</v>
      </c>
      <c r="W96">
        <v>98.48</v>
      </c>
      <c r="X96">
        <v>0</v>
      </c>
      <c r="Y96">
        <v>-0.2</v>
      </c>
      <c r="Z96">
        <v>2.9</v>
      </c>
      <c r="AA96">
        <v>19.309999999999999</v>
      </c>
    </row>
    <row r="97" spans="1:83">
      <c r="G97" t="s">
        <v>139</v>
      </c>
      <c r="H97" s="73">
        <v>124.55</v>
      </c>
      <c r="I97" s="46">
        <v>0</v>
      </c>
      <c r="J97" s="46">
        <v>24.14</v>
      </c>
      <c r="K97" s="46">
        <v>0</v>
      </c>
      <c r="L97" s="46">
        <v>2.41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151.1</v>
      </c>
      <c r="V97" s="74">
        <v>-0.2</v>
      </c>
      <c r="W97">
        <v>124.55</v>
      </c>
      <c r="X97">
        <v>0</v>
      </c>
      <c r="Y97">
        <v>-0.2</v>
      </c>
      <c r="Z97">
        <v>2.41</v>
      </c>
      <c r="AA97">
        <v>24.14</v>
      </c>
    </row>
    <row r="98" spans="1:83">
      <c r="G98" t="s">
        <v>140</v>
      </c>
      <c r="H98" s="73">
        <v>121.66</v>
      </c>
      <c r="I98" s="46">
        <v>0</v>
      </c>
      <c r="J98" s="46">
        <v>33.79</v>
      </c>
      <c r="K98" s="46">
        <v>0</v>
      </c>
      <c r="L98" s="46">
        <v>2.41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157.86000000000001</v>
      </c>
      <c r="V98" s="74">
        <v>-0.2</v>
      </c>
      <c r="W98">
        <v>121.66</v>
      </c>
      <c r="X98">
        <v>0</v>
      </c>
      <c r="Y98">
        <v>-0.2</v>
      </c>
      <c r="Z98">
        <v>2.41</v>
      </c>
      <c r="AA98">
        <v>33.79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0.54164249999999992</v>
      </c>
      <c r="I99" s="69">
        <f t="shared" ref="I99:BQ99" si="1">SUM(I3:I98)/4000</f>
        <v>1.3759999999999998E-2</v>
      </c>
      <c r="J99" s="69">
        <f t="shared" si="1"/>
        <v>0.19502999999999995</v>
      </c>
      <c r="K99" s="69">
        <f t="shared" si="1"/>
        <v>0</v>
      </c>
      <c r="L99" s="69">
        <f t="shared" si="1"/>
        <v>0.12326500000000003</v>
      </c>
      <c r="M99" s="69">
        <f t="shared" si="1"/>
        <v>0</v>
      </c>
      <c r="N99" s="68">
        <f t="shared" si="1"/>
        <v>-0.36375000000000002</v>
      </c>
      <c r="O99" s="69">
        <f t="shared" si="1"/>
        <v>-0.46575</v>
      </c>
      <c r="P99" s="69">
        <f t="shared" si="1"/>
        <v>-0.252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0.87369249999999976</v>
      </c>
      <c r="V99" s="70">
        <f t="shared" si="1"/>
        <v>-1.0858999999999976</v>
      </c>
      <c r="W99">
        <f t="shared" si="1"/>
        <v>0.17789250000000001</v>
      </c>
      <c r="X99">
        <f t="shared" si="1"/>
        <v>-0.45198999999999995</v>
      </c>
      <c r="Y99">
        <f t="shared" si="1"/>
        <v>-4.3999999999999925E-3</v>
      </c>
      <c r="Z99">
        <f t="shared" si="1"/>
        <v>0.12326500000000003</v>
      </c>
      <c r="AA99">
        <f t="shared" si="1"/>
        <v>-5.6970000000000021E-2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27.03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27.03</v>
      </c>
      <c r="W3">
        <v>0</v>
      </c>
      <c r="X3">
        <v>27.03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25.1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25.1</v>
      </c>
      <c r="W4">
        <v>0</v>
      </c>
      <c r="X4">
        <v>25.1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23.17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23.17</v>
      </c>
      <c r="W5">
        <v>0</v>
      </c>
      <c r="X5">
        <v>23.17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22.21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22.21</v>
      </c>
      <c r="W6">
        <v>0</v>
      </c>
      <c r="X6">
        <v>22.21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20.28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20.28</v>
      </c>
      <c r="W7">
        <v>0</v>
      </c>
      <c r="X7">
        <v>20.28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19.309999999999999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19.309999999999999</v>
      </c>
      <c r="W8">
        <v>0</v>
      </c>
      <c r="X8">
        <v>19.309999999999999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18.34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18.34</v>
      </c>
      <c r="W9">
        <v>0</v>
      </c>
      <c r="X9">
        <v>18.34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18.34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18.34</v>
      </c>
      <c r="W10">
        <v>0</v>
      </c>
      <c r="X10">
        <v>18.34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18.34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18.34</v>
      </c>
      <c r="W11">
        <v>0</v>
      </c>
      <c r="X11">
        <v>18.34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17.38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17.38</v>
      </c>
      <c r="W12">
        <v>0</v>
      </c>
      <c r="X12">
        <v>17.38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17.38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17.38</v>
      </c>
      <c r="W13">
        <v>0</v>
      </c>
      <c r="X13">
        <v>17.38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16.41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16.41</v>
      </c>
      <c r="W14">
        <v>0</v>
      </c>
      <c r="X14">
        <v>16.41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15.45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15.45</v>
      </c>
      <c r="W15">
        <v>0</v>
      </c>
      <c r="X15">
        <v>15.45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15.45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15.45</v>
      </c>
      <c r="W16">
        <v>0</v>
      </c>
      <c r="X16">
        <v>15.45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15.45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15.45</v>
      </c>
      <c r="W17">
        <v>0</v>
      </c>
      <c r="X17">
        <v>15.45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14.48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14.48</v>
      </c>
      <c r="W18">
        <v>0</v>
      </c>
      <c r="X18">
        <v>14.48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14.48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14.48</v>
      </c>
      <c r="W19">
        <v>0</v>
      </c>
      <c r="X19">
        <v>14.48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15.45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15.45</v>
      </c>
      <c r="W20">
        <v>0</v>
      </c>
      <c r="X20">
        <v>15.45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16.41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16.41</v>
      </c>
      <c r="W21">
        <v>0</v>
      </c>
      <c r="X21">
        <v>16.41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15.45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15.45</v>
      </c>
      <c r="W22">
        <v>0</v>
      </c>
      <c r="X22">
        <v>15.45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17.38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17.38</v>
      </c>
      <c r="W23">
        <v>0</v>
      </c>
      <c r="X23">
        <v>17.38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18.34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18.34</v>
      </c>
      <c r="W24">
        <v>0</v>
      </c>
      <c r="X24">
        <v>18.34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20.28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20.28</v>
      </c>
      <c r="W25">
        <v>0</v>
      </c>
      <c r="X25">
        <v>20.28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21.24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21.24</v>
      </c>
      <c r="W26">
        <v>0</v>
      </c>
      <c r="X26">
        <v>21.24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25.1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25.1</v>
      </c>
      <c r="W27">
        <v>0</v>
      </c>
      <c r="X27">
        <v>25.1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29.93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29.93</v>
      </c>
      <c r="W28">
        <v>0</v>
      </c>
      <c r="X28">
        <v>29.93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31.86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31.86</v>
      </c>
      <c r="W29">
        <v>0</v>
      </c>
      <c r="X29">
        <v>31.86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36.69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36.69</v>
      </c>
      <c r="W30">
        <v>0</v>
      </c>
      <c r="X30">
        <v>36.69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41.52</v>
      </c>
      <c r="L31" s="46">
        <v>0</v>
      </c>
      <c r="M31" s="74">
        <v>6.47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47.99</v>
      </c>
      <c r="W31">
        <v>0</v>
      </c>
      <c r="X31">
        <v>41.52</v>
      </c>
      <c r="Y31">
        <v>6.47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46.35</v>
      </c>
      <c r="L32" s="46">
        <v>0</v>
      </c>
      <c r="M32" s="74">
        <v>3.57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49.92</v>
      </c>
      <c r="W32">
        <v>0</v>
      </c>
      <c r="X32">
        <v>46.35</v>
      </c>
      <c r="Y32">
        <v>3.57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52.13</v>
      </c>
      <c r="L33" s="46">
        <v>0</v>
      </c>
      <c r="M33" s="74">
        <v>5.41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57.54</v>
      </c>
      <c r="W33">
        <v>0</v>
      </c>
      <c r="X33">
        <v>52.13</v>
      </c>
      <c r="Y33">
        <v>5.41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58.89</v>
      </c>
      <c r="L34" s="46">
        <v>0</v>
      </c>
      <c r="M34" s="74">
        <v>7.05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65.94</v>
      </c>
      <c r="W34">
        <v>0</v>
      </c>
      <c r="X34">
        <v>58.89</v>
      </c>
      <c r="Y34">
        <v>7.05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65.66</v>
      </c>
      <c r="L35" s="46">
        <v>0</v>
      </c>
      <c r="M35" s="74">
        <v>3.28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68.94</v>
      </c>
      <c r="W35">
        <v>0</v>
      </c>
      <c r="X35">
        <v>65.66</v>
      </c>
      <c r="Y35">
        <v>3.28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74.34</v>
      </c>
      <c r="L36" s="46">
        <v>0</v>
      </c>
      <c r="M36" s="74">
        <v>3.67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78.010000000000005</v>
      </c>
      <c r="W36">
        <v>0</v>
      </c>
      <c r="X36">
        <v>74.34</v>
      </c>
      <c r="Y36">
        <v>3.67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83.03</v>
      </c>
      <c r="L37" s="46">
        <v>0</v>
      </c>
      <c r="M37" s="74">
        <v>7.63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90.66</v>
      </c>
      <c r="W37">
        <v>0</v>
      </c>
      <c r="X37">
        <v>83.03</v>
      </c>
      <c r="Y37">
        <v>7.63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88.82</v>
      </c>
      <c r="L38" s="46">
        <v>0</v>
      </c>
      <c r="M38" s="74">
        <v>4.54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93.36</v>
      </c>
      <c r="W38">
        <v>0</v>
      </c>
      <c r="X38">
        <v>88.82</v>
      </c>
      <c r="Y38">
        <v>4.54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78.209999999999994</v>
      </c>
      <c r="L39" s="46">
        <v>0</v>
      </c>
      <c r="M39" s="74">
        <v>7.43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85.64</v>
      </c>
      <c r="W39">
        <v>0</v>
      </c>
      <c r="X39">
        <v>78.209999999999994</v>
      </c>
      <c r="Y39">
        <v>7.43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84.97</v>
      </c>
      <c r="L40" s="46">
        <v>0</v>
      </c>
      <c r="M40" s="74">
        <v>6.08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91.05</v>
      </c>
      <c r="W40">
        <v>0</v>
      </c>
      <c r="X40">
        <v>84.97</v>
      </c>
      <c r="Y40">
        <v>6.08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89.79</v>
      </c>
      <c r="L41" s="46">
        <v>0</v>
      </c>
      <c r="M41" s="74">
        <v>6.86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96.65</v>
      </c>
      <c r="W41">
        <v>0</v>
      </c>
      <c r="X41">
        <v>89.79</v>
      </c>
      <c r="Y41">
        <v>6.86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92.69</v>
      </c>
      <c r="L42" s="46">
        <v>0</v>
      </c>
      <c r="M42" s="74">
        <v>3.96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96.65</v>
      </c>
      <c r="W42">
        <v>0</v>
      </c>
      <c r="X42">
        <v>92.69</v>
      </c>
      <c r="Y42">
        <v>3.96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96.55</v>
      </c>
      <c r="L43" s="46">
        <v>0</v>
      </c>
      <c r="M43" s="74">
        <v>3.19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99.74</v>
      </c>
      <c r="W43">
        <v>0</v>
      </c>
      <c r="X43">
        <v>96.55</v>
      </c>
      <c r="Y43">
        <v>3.19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96.55</v>
      </c>
      <c r="L44" s="46">
        <v>0</v>
      </c>
      <c r="M44" s="74">
        <v>5.21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101.76</v>
      </c>
      <c r="W44">
        <v>0</v>
      </c>
      <c r="X44">
        <v>96.55</v>
      </c>
      <c r="Y44">
        <v>5.21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98.48</v>
      </c>
      <c r="L45" s="46">
        <v>0</v>
      </c>
      <c r="M45" s="74">
        <v>0.77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99.25</v>
      </c>
      <c r="W45">
        <v>0</v>
      </c>
      <c r="X45">
        <v>98.48</v>
      </c>
      <c r="Y45">
        <v>0.77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99.44</v>
      </c>
      <c r="L46" s="46">
        <v>0</v>
      </c>
      <c r="M46" s="74">
        <v>2.61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102.05</v>
      </c>
      <c r="W46">
        <v>0</v>
      </c>
      <c r="X46">
        <v>99.44</v>
      </c>
      <c r="Y46">
        <v>2.61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100.41</v>
      </c>
      <c r="L47" s="46">
        <v>0</v>
      </c>
      <c r="M47" s="74">
        <v>2.61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103.02</v>
      </c>
      <c r="W47">
        <v>0</v>
      </c>
      <c r="X47">
        <v>100.41</v>
      </c>
      <c r="Y47">
        <v>2.61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99.45</v>
      </c>
      <c r="L48" s="46">
        <v>0</v>
      </c>
      <c r="M48" s="74">
        <v>1.54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100.99</v>
      </c>
      <c r="W48">
        <v>0</v>
      </c>
      <c r="X48">
        <v>99.45</v>
      </c>
      <c r="Y48">
        <v>1.54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100.41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100.41</v>
      </c>
      <c r="W49">
        <v>0</v>
      </c>
      <c r="X49">
        <v>100.41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101.38</v>
      </c>
      <c r="L50" s="46">
        <v>0</v>
      </c>
      <c r="M50" s="74">
        <v>1.64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103.02</v>
      </c>
      <c r="W50">
        <v>0</v>
      </c>
      <c r="X50">
        <v>101.38</v>
      </c>
      <c r="Y50">
        <v>1.64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102.34</v>
      </c>
      <c r="L51" s="46">
        <v>0</v>
      </c>
      <c r="M51" s="74">
        <v>2.9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105.24</v>
      </c>
      <c r="W51">
        <v>0</v>
      </c>
      <c r="X51">
        <v>102.34</v>
      </c>
      <c r="Y51">
        <v>2.9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102.34</v>
      </c>
      <c r="L52" s="46">
        <v>0</v>
      </c>
      <c r="M52" s="74">
        <v>7.24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109.58</v>
      </c>
      <c r="W52">
        <v>0</v>
      </c>
      <c r="X52">
        <v>102.34</v>
      </c>
      <c r="Y52">
        <v>7.24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101.38</v>
      </c>
      <c r="L53" s="46">
        <v>0</v>
      </c>
      <c r="M53" s="74">
        <v>4.25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105.63</v>
      </c>
      <c r="W53">
        <v>0</v>
      </c>
      <c r="X53">
        <v>101.38</v>
      </c>
      <c r="Y53">
        <v>4.25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103.31</v>
      </c>
      <c r="L54" s="46">
        <v>0</v>
      </c>
      <c r="M54" s="74">
        <v>4.92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108.23</v>
      </c>
      <c r="W54">
        <v>0</v>
      </c>
      <c r="X54">
        <v>103.31</v>
      </c>
      <c r="Y54">
        <v>4.92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105.24</v>
      </c>
      <c r="L55" s="46">
        <v>0</v>
      </c>
      <c r="M55" s="74">
        <v>5.41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110.65</v>
      </c>
      <c r="W55">
        <v>0</v>
      </c>
      <c r="X55">
        <v>105.24</v>
      </c>
      <c r="Y55">
        <v>5.41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103.31</v>
      </c>
      <c r="L56" s="46">
        <v>0</v>
      </c>
      <c r="M56" s="74">
        <v>5.41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108.72</v>
      </c>
      <c r="W56">
        <v>0</v>
      </c>
      <c r="X56">
        <v>103.31</v>
      </c>
      <c r="Y56">
        <v>5.41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102.34</v>
      </c>
      <c r="L57" s="46">
        <v>0</v>
      </c>
      <c r="M57" s="74">
        <v>9.4600000000000009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111.8</v>
      </c>
      <c r="W57">
        <v>0</v>
      </c>
      <c r="X57">
        <v>102.34</v>
      </c>
      <c r="Y57">
        <v>9.4600000000000009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99.45</v>
      </c>
      <c r="L58" s="46">
        <v>0</v>
      </c>
      <c r="M58" s="74">
        <v>5.31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104.76</v>
      </c>
      <c r="W58">
        <v>0</v>
      </c>
      <c r="X58">
        <v>99.45</v>
      </c>
      <c r="Y58">
        <v>5.31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98.48</v>
      </c>
      <c r="L59" s="46">
        <v>0</v>
      </c>
      <c r="M59" s="74">
        <v>4.83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103.31</v>
      </c>
      <c r="W59">
        <v>0</v>
      </c>
      <c r="X59">
        <v>98.48</v>
      </c>
      <c r="Y59">
        <v>4.83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99.44</v>
      </c>
      <c r="L60" s="46">
        <v>0</v>
      </c>
      <c r="M60" s="74">
        <v>6.57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106.01</v>
      </c>
      <c r="W60">
        <v>0</v>
      </c>
      <c r="X60">
        <v>99.44</v>
      </c>
      <c r="Y60">
        <v>6.57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97.52</v>
      </c>
      <c r="L61" s="46">
        <v>0</v>
      </c>
      <c r="M61" s="74">
        <v>9.75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107.27</v>
      </c>
      <c r="W61">
        <v>0</v>
      </c>
      <c r="X61">
        <v>97.52</v>
      </c>
      <c r="Y61">
        <v>9.75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97.52</v>
      </c>
      <c r="L62" s="46">
        <v>0</v>
      </c>
      <c r="M62" s="74">
        <v>8.11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105.63</v>
      </c>
      <c r="W62">
        <v>0</v>
      </c>
      <c r="X62">
        <v>97.52</v>
      </c>
      <c r="Y62">
        <v>8.11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98.49</v>
      </c>
      <c r="L63" s="46">
        <v>0</v>
      </c>
      <c r="M63" s="74">
        <v>4.63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103.12</v>
      </c>
      <c r="W63">
        <v>0</v>
      </c>
      <c r="X63">
        <v>98.49</v>
      </c>
      <c r="Y63">
        <v>4.63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99.45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104.18</v>
      </c>
      <c r="W64">
        <v>0</v>
      </c>
      <c r="X64">
        <v>99.45</v>
      </c>
      <c r="Y64">
        <v>4.7300000000000004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97.52</v>
      </c>
      <c r="L65" s="46">
        <v>0</v>
      </c>
      <c r="M65" s="74">
        <v>6.37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103.89</v>
      </c>
      <c r="W65">
        <v>0</v>
      </c>
      <c r="X65">
        <v>97.52</v>
      </c>
      <c r="Y65">
        <v>6.37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96.55</v>
      </c>
      <c r="L66" s="46">
        <v>0</v>
      </c>
      <c r="M66" s="74">
        <v>7.05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103.6</v>
      </c>
      <c r="W66">
        <v>0</v>
      </c>
      <c r="X66">
        <v>96.55</v>
      </c>
      <c r="Y66">
        <v>7.05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94.62</v>
      </c>
      <c r="L67" s="46">
        <v>0</v>
      </c>
      <c r="M67" s="74">
        <v>4.54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99.16</v>
      </c>
      <c r="W67">
        <v>0</v>
      </c>
      <c r="X67">
        <v>94.62</v>
      </c>
      <c r="Y67">
        <v>4.54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94.62</v>
      </c>
      <c r="L68" s="46">
        <v>0</v>
      </c>
      <c r="M68" s="74">
        <v>8.11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102.73</v>
      </c>
      <c r="W68">
        <v>0</v>
      </c>
      <c r="X68">
        <v>94.62</v>
      </c>
      <c r="Y68">
        <v>8.11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93.65</v>
      </c>
      <c r="L69" s="46">
        <v>0</v>
      </c>
      <c r="M69" s="74">
        <v>4.25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97.9</v>
      </c>
      <c r="W69">
        <v>0</v>
      </c>
      <c r="X69">
        <v>93.65</v>
      </c>
      <c r="Y69">
        <v>4.25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91.72</v>
      </c>
      <c r="L70" s="46">
        <v>0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96.55</v>
      </c>
      <c r="W70">
        <v>0</v>
      </c>
      <c r="X70">
        <v>91.72</v>
      </c>
      <c r="Y70">
        <v>4.83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104.28</v>
      </c>
      <c r="L71" s="46">
        <v>0</v>
      </c>
      <c r="M71" s="74">
        <v>7.24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111.52</v>
      </c>
      <c r="W71">
        <v>0</v>
      </c>
      <c r="X71">
        <v>104.28</v>
      </c>
      <c r="Y71">
        <v>7.24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99.44</v>
      </c>
      <c r="L72" s="46">
        <v>0</v>
      </c>
      <c r="M72" s="74">
        <v>9.56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109</v>
      </c>
      <c r="W72">
        <v>0</v>
      </c>
      <c r="X72">
        <v>99.44</v>
      </c>
      <c r="Y72">
        <v>9.56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95.59</v>
      </c>
      <c r="L73" s="46">
        <v>0</v>
      </c>
      <c r="M73" s="74">
        <v>8.8800000000000008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104.47</v>
      </c>
      <c r="W73">
        <v>0</v>
      </c>
      <c r="X73">
        <v>95.59</v>
      </c>
      <c r="Y73">
        <v>8.8800000000000008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90.76</v>
      </c>
      <c r="L74" s="46">
        <v>0</v>
      </c>
      <c r="M74" s="74">
        <v>7.82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98.58</v>
      </c>
      <c r="W74">
        <v>0</v>
      </c>
      <c r="X74">
        <v>90.76</v>
      </c>
      <c r="Y74">
        <v>7.82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86.9</v>
      </c>
      <c r="L75" s="46">
        <v>0</v>
      </c>
      <c r="M75" s="74">
        <v>10.039999999999999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96.94</v>
      </c>
      <c r="W75">
        <v>0</v>
      </c>
      <c r="X75">
        <v>86.9</v>
      </c>
      <c r="Y75">
        <v>10.039999999999999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84.96</v>
      </c>
      <c r="L76" s="46">
        <v>0</v>
      </c>
      <c r="M76" s="74">
        <v>9.3699999999999992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94.33</v>
      </c>
      <c r="W76">
        <v>0</v>
      </c>
      <c r="X76">
        <v>84.96</v>
      </c>
      <c r="Y76">
        <v>9.3699999999999992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83.04</v>
      </c>
      <c r="L77" s="46">
        <v>0</v>
      </c>
      <c r="M77" s="74">
        <v>6.37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89.41</v>
      </c>
      <c r="W77">
        <v>0</v>
      </c>
      <c r="X77">
        <v>83.04</v>
      </c>
      <c r="Y77">
        <v>6.37</v>
      </c>
    </row>
    <row r="78" spans="7:25">
      <c r="G78" t="s">
        <v>120</v>
      </c>
      <c r="H78" s="73">
        <v>29.06</v>
      </c>
      <c r="I78" s="46">
        <v>0</v>
      </c>
      <c r="J78" s="46">
        <v>0</v>
      </c>
      <c r="K78" s="46">
        <v>82.07</v>
      </c>
      <c r="L78" s="46">
        <v>0</v>
      </c>
      <c r="M78" s="74">
        <v>6.08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117.21</v>
      </c>
      <c r="W78">
        <v>29.06</v>
      </c>
      <c r="X78">
        <v>82.07</v>
      </c>
      <c r="Y78">
        <v>6.08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79.17</v>
      </c>
      <c r="L79" s="46">
        <v>0</v>
      </c>
      <c r="M79" s="74">
        <v>5.6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84.77</v>
      </c>
      <c r="W79">
        <v>0</v>
      </c>
      <c r="X79">
        <v>79.17</v>
      </c>
      <c r="Y79">
        <v>5.6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76.27</v>
      </c>
      <c r="L80" s="46">
        <v>0</v>
      </c>
      <c r="M80" s="74">
        <v>6.18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82.45</v>
      </c>
      <c r="W80">
        <v>0</v>
      </c>
      <c r="X80">
        <v>76.27</v>
      </c>
      <c r="Y80">
        <v>6.18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73.38</v>
      </c>
      <c r="L81" s="46">
        <v>0</v>
      </c>
      <c r="M81" s="74">
        <v>7.43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80.81</v>
      </c>
      <c r="W81">
        <v>0</v>
      </c>
      <c r="X81">
        <v>73.38</v>
      </c>
      <c r="Y81">
        <v>7.43</v>
      </c>
    </row>
    <row r="82" spans="7:25">
      <c r="G82" t="s">
        <v>124</v>
      </c>
      <c r="H82" s="73">
        <v>56.29</v>
      </c>
      <c r="I82" s="46">
        <v>0</v>
      </c>
      <c r="J82" s="46">
        <v>0</v>
      </c>
      <c r="K82" s="46">
        <v>69.510000000000005</v>
      </c>
      <c r="L82" s="46">
        <v>0</v>
      </c>
      <c r="M82" s="74">
        <v>5.99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131.79</v>
      </c>
      <c r="W82">
        <v>56.29</v>
      </c>
      <c r="X82">
        <v>69.510000000000005</v>
      </c>
      <c r="Y82">
        <v>5.99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65.66</v>
      </c>
      <c r="L83" s="46">
        <v>0</v>
      </c>
      <c r="M83" s="74">
        <v>8.8800000000000008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74.540000000000006</v>
      </c>
      <c r="W83">
        <v>0</v>
      </c>
      <c r="X83">
        <v>65.66</v>
      </c>
      <c r="Y83">
        <v>8.8800000000000008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61.79</v>
      </c>
      <c r="L84" s="46">
        <v>0</v>
      </c>
      <c r="M84" s="74">
        <v>11.78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73.569999999999993</v>
      </c>
      <c r="W84">
        <v>0</v>
      </c>
      <c r="X84">
        <v>61.79</v>
      </c>
      <c r="Y84">
        <v>11.78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59.86</v>
      </c>
      <c r="L85" s="46">
        <v>0</v>
      </c>
      <c r="M85" s="74">
        <v>12.36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72.22</v>
      </c>
      <c r="W85">
        <v>0</v>
      </c>
      <c r="X85">
        <v>59.86</v>
      </c>
      <c r="Y85">
        <v>12.36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56</v>
      </c>
      <c r="L86" s="46">
        <v>0</v>
      </c>
      <c r="M86" s="74">
        <v>9.85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65.849999999999994</v>
      </c>
      <c r="W86">
        <v>0</v>
      </c>
      <c r="X86">
        <v>56</v>
      </c>
      <c r="Y86">
        <v>9.85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53.1</v>
      </c>
      <c r="L87" s="46">
        <v>0</v>
      </c>
      <c r="M87" s="74">
        <v>9.17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62.27</v>
      </c>
      <c r="W87">
        <v>0</v>
      </c>
      <c r="X87">
        <v>53.1</v>
      </c>
      <c r="Y87">
        <v>9.17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51.17</v>
      </c>
      <c r="L88" s="46">
        <v>0</v>
      </c>
      <c r="M88" s="74">
        <v>4.8499999999999996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56.02</v>
      </c>
      <c r="W88">
        <v>0</v>
      </c>
      <c r="X88">
        <v>51.17</v>
      </c>
      <c r="Y88">
        <v>4.8499999999999996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49.25</v>
      </c>
      <c r="L89" s="46">
        <v>0</v>
      </c>
      <c r="M89" s="74">
        <v>4.9000000000000004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54.15</v>
      </c>
      <c r="W89">
        <v>0</v>
      </c>
      <c r="X89">
        <v>49.25</v>
      </c>
      <c r="Y89">
        <v>4.9000000000000004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45.38</v>
      </c>
      <c r="L90" s="46">
        <v>0</v>
      </c>
      <c r="M90" s="74">
        <v>4.99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50.37</v>
      </c>
      <c r="W90">
        <v>0</v>
      </c>
      <c r="X90">
        <v>45.38</v>
      </c>
      <c r="Y90">
        <v>4.99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42.48</v>
      </c>
      <c r="L91" s="46">
        <v>0</v>
      </c>
      <c r="M91" s="74">
        <v>5.67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48.15</v>
      </c>
      <c r="W91">
        <v>0</v>
      </c>
      <c r="X91">
        <v>42.48</v>
      </c>
      <c r="Y91">
        <v>5.67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40.549999999999997</v>
      </c>
      <c r="L92" s="46">
        <v>0</v>
      </c>
      <c r="M92" s="74">
        <v>6.76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47.31</v>
      </c>
      <c r="W92">
        <v>0</v>
      </c>
      <c r="X92">
        <v>40.549999999999997</v>
      </c>
      <c r="Y92">
        <v>6.76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38.619999999999997</v>
      </c>
      <c r="L93" s="46">
        <v>0</v>
      </c>
      <c r="M93" s="74">
        <v>2.7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41.32</v>
      </c>
      <c r="W93">
        <v>0</v>
      </c>
      <c r="X93">
        <v>38.619999999999997</v>
      </c>
      <c r="Y93">
        <v>2.7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36.68</v>
      </c>
      <c r="L94" s="46">
        <v>0</v>
      </c>
      <c r="M94" s="74">
        <v>3.77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40.450000000000003</v>
      </c>
      <c r="W94">
        <v>0</v>
      </c>
      <c r="X94">
        <v>36.68</v>
      </c>
      <c r="Y94">
        <v>3.77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33.79</v>
      </c>
      <c r="L95" s="46">
        <v>0</v>
      </c>
      <c r="M95" s="74">
        <v>5.89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39.68</v>
      </c>
      <c r="W95">
        <v>0</v>
      </c>
      <c r="X95">
        <v>33.79</v>
      </c>
      <c r="Y95">
        <v>5.89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32.83</v>
      </c>
      <c r="L96" s="46">
        <v>0</v>
      </c>
      <c r="M96" s="74">
        <v>2.99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35.82</v>
      </c>
      <c r="W96">
        <v>0</v>
      </c>
      <c r="X96">
        <v>32.83</v>
      </c>
      <c r="Y96">
        <v>2.99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29.93</v>
      </c>
      <c r="L97" s="46">
        <v>0</v>
      </c>
      <c r="M97" s="74">
        <v>2.7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32.630000000000003</v>
      </c>
      <c r="W97">
        <v>0</v>
      </c>
      <c r="X97">
        <v>29.93</v>
      </c>
      <c r="Y97">
        <v>2.7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28</v>
      </c>
      <c r="W98">
        <v>0</v>
      </c>
      <c r="X98">
        <v>28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2.1337499999999999E-2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1.4863875</v>
      </c>
      <c r="L99" s="69">
        <f t="shared" si="1"/>
        <v>0</v>
      </c>
      <c r="M99" s="69">
        <f t="shared" si="1"/>
        <v>9.7502500000000006E-2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1.6052275</v>
      </c>
      <c r="W99">
        <f t="shared" si="1"/>
        <v>2.1337499999999999E-2</v>
      </c>
      <c r="X99">
        <f t="shared" si="1"/>
        <v>1.4863875</v>
      </c>
      <c r="Y99">
        <f t="shared" si="1"/>
        <v>9.7502500000000006E-2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11.0558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-4.610644581695678</v>
      </c>
      <c r="M3">
        <f>EDWPCL!S3</f>
        <v>0</v>
      </c>
      <c r="N3">
        <f>'MSW BWN'!S3</f>
        <v>7.6495575999999996</v>
      </c>
      <c r="O3">
        <f>BRPL_ISGS_exbus!DM3</f>
        <v>888.61313582739797</v>
      </c>
      <c r="P3" s="36">
        <v>59.01</v>
      </c>
      <c r="Q3" s="36">
        <v>38.249999999999993</v>
      </c>
      <c r="R3" s="38">
        <v>0</v>
      </c>
      <c r="S3" s="38">
        <v>0</v>
      </c>
      <c r="T3" s="37">
        <f>SUMPRODUCT(LTA!J3:AN3,LTA!J$101:AN$101,LTA!J$103:AN$103)</f>
        <v>50.8</v>
      </c>
      <c r="U3" s="37">
        <f>SUMPRODUCT(LTA!J3:AN3,LTA!J$102:AN$102,LTA!J$103:AN$103)</f>
        <v>76.08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-236.1</v>
      </c>
      <c r="AC3">
        <f>SUMIF(B3:AB3,"&gt;0")*$AC$2-SUMIF(B3:AB3,"&lt;0")*($AC$2/(1-$AC$2))+SUMIF(AI3:AR3,"&gt;0")*$AC$2-SUMIF(AI3:AR3,"&lt;0")*($AC$2/(1-$AC$2))</f>
        <v>12.2429011811014</v>
      </c>
      <c r="AD3">
        <f>SUM(B3:AB3,AI3:AV3)-AC3</f>
        <v>961.78494766460096</v>
      </c>
      <c r="AE3">
        <f>'IDT-1'!B3</f>
        <v>0</v>
      </c>
      <c r="AF3" s="24"/>
      <c r="AG3">
        <f>SUM(AD3:AF3)</f>
        <v>961.78494766460096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-5.0373655249859635</v>
      </c>
      <c r="M4">
        <f>EDWPCL!S4</f>
        <v>0</v>
      </c>
      <c r="N4">
        <f>'MSW BWN'!S4</f>
        <v>7.6261439999999983</v>
      </c>
      <c r="O4">
        <f>BRPL_ISGS_exbus!DM4</f>
        <v>840.44272436664278</v>
      </c>
      <c r="P4" s="36">
        <v>59.01</v>
      </c>
      <c r="Q4" s="36">
        <v>38.249999999999993</v>
      </c>
      <c r="R4" s="38">
        <v>0</v>
      </c>
      <c r="S4" s="38">
        <v>0</v>
      </c>
      <c r="T4" s="37">
        <f>SUMPRODUCT(LTA!J4:AN4,LTA!J$101:AN$101,LTA!J$103:AN$103)</f>
        <v>50.14</v>
      </c>
      <c r="U4" s="37">
        <f>SUMPRODUCT(LTA!J4:AN4,LTA!J$102:AN$102,LTA!J$103:AN$103)</f>
        <v>77.08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-236.1</v>
      </c>
      <c r="AC4">
        <f t="shared" ref="AC4:AC67" si="0">SUMIF(B4:AB4,"&gt;0")*$AC$2-SUMIF(B4:AB4,"&lt;0")*($AC$2/(1-$AC$2))+SUMIF(AI4:AR4,"&gt;0")*$AC$2-SUMIF(AI4:AR4,"&lt;0")*($AC$2/(1-$AC$2))</f>
        <v>11.844543871006183</v>
      </c>
      <c r="AD4">
        <f t="shared" ref="AD4:AD67" si="1">SUM(B4:AB4,AI4:AV4)-AC4</f>
        <v>913.90275897065078</v>
      </c>
      <c r="AE4">
        <f>'IDT-1'!B4</f>
        <v>0</v>
      </c>
      <c r="AF4" s="24"/>
      <c r="AG4">
        <f t="shared" ref="AG4:AG67" si="2">SUM(AD4:AF4)</f>
        <v>913.90275897065078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-4.7008972487366654</v>
      </c>
      <c r="M5">
        <f>EDWPCL!S5</f>
        <v>0</v>
      </c>
      <c r="N5">
        <f>'MSW BWN'!S5</f>
        <v>7.5860063999999987</v>
      </c>
      <c r="O5">
        <f>BRPL_ISGS_exbus!DM5</f>
        <v>817.82026106251965</v>
      </c>
      <c r="P5" s="36">
        <v>59.01</v>
      </c>
      <c r="Q5" s="36">
        <v>38.249999999999993</v>
      </c>
      <c r="R5" s="38">
        <v>0</v>
      </c>
      <c r="S5" s="38">
        <v>0</v>
      </c>
      <c r="T5" s="37">
        <f>SUMPRODUCT(LTA!J5:AN5,LTA!J$101:AN$101,LTA!J$103:AN$103)</f>
        <v>50.47</v>
      </c>
      <c r="U5" s="37">
        <f>SUMPRODUCT(LTA!J5:AN5,LTA!J$102:AN$102,LTA!J$103:AN$103)</f>
        <v>78.08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-236.1</v>
      </c>
      <c r="AC5">
        <f t="shared" si="0"/>
        <v>11.81655574757402</v>
      </c>
      <c r="AD5">
        <f t="shared" si="1"/>
        <v>911.27461446620896</v>
      </c>
      <c r="AE5">
        <f>'IDT-1'!B5</f>
        <v>0</v>
      </c>
      <c r="AF5" s="24"/>
      <c r="AG5">
        <f t="shared" si="2"/>
        <v>911.27461446620896</v>
      </c>
      <c r="AI5" s="34">
        <f>PXIL!H5</f>
        <v>0</v>
      </c>
      <c r="AJ5" s="34">
        <f>PXIL!N5</f>
        <v>0</v>
      </c>
      <c r="AK5" s="34">
        <f>RTM_IEX!H5</f>
        <v>18.34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-4.5620348119034251</v>
      </c>
      <c r="M6">
        <f>EDWPCL!S6</f>
        <v>0</v>
      </c>
      <c r="N6">
        <f>'MSW BWN'!S6</f>
        <v>7.6662815999999987</v>
      </c>
      <c r="O6">
        <f>BRPL_ISGS_exbus!DM6</f>
        <v>817.82036801149127</v>
      </c>
      <c r="P6" s="36">
        <v>59.01</v>
      </c>
      <c r="Q6" s="36">
        <v>38.249999999999993</v>
      </c>
      <c r="R6" s="38">
        <v>0</v>
      </c>
      <c r="S6" s="38">
        <v>0</v>
      </c>
      <c r="T6" s="37">
        <f>SUMPRODUCT(LTA!J6:AN6,LTA!J$101:AN$101,LTA!J$103:AN$103)</f>
        <v>52.129999999999995</v>
      </c>
      <c r="U6" s="37">
        <f>SUMPRODUCT(LTA!J6:AN6,LTA!J$102:AN$102,LTA!J$103:AN$103)</f>
        <v>79.08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-236.1</v>
      </c>
      <c r="AC6">
        <f t="shared" si="0"/>
        <v>11.684342632020904</v>
      </c>
      <c r="AD6">
        <f t="shared" si="1"/>
        <v>895.94607216756685</v>
      </c>
      <c r="AE6">
        <f>'IDT-1'!B6</f>
        <v>0</v>
      </c>
      <c r="AF6" s="24"/>
      <c r="AG6">
        <f t="shared" si="2"/>
        <v>895.94607216756685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-4.9452128017967434</v>
      </c>
      <c r="M7">
        <f>EDWPCL!S7</f>
        <v>0</v>
      </c>
      <c r="N7">
        <f>'MSW BWN'!S7</f>
        <v>7.7866943999999991</v>
      </c>
      <c r="O7">
        <f>BRPL_ISGS_exbus!DM7</f>
        <v>783.58794762442892</v>
      </c>
      <c r="P7" s="36">
        <v>59.01</v>
      </c>
      <c r="Q7" s="36">
        <v>38.249999999999993</v>
      </c>
      <c r="R7" s="38">
        <v>0</v>
      </c>
      <c r="S7" s="38">
        <v>0</v>
      </c>
      <c r="T7" s="37">
        <f>SUMPRODUCT(LTA!J7:AN7,LTA!J$101:AN$101,LTA!J$103:AN$103)</f>
        <v>50.47</v>
      </c>
      <c r="U7" s="37">
        <f>SUMPRODUCT(LTA!J7:AN7,LTA!J$102:AN$102,LTA!J$103:AN$103)</f>
        <v>79.58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-236.1</v>
      </c>
      <c r="AC7">
        <f t="shared" si="0"/>
        <v>11.537211729478672</v>
      </c>
      <c r="AD7">
        <f t="shared" si="1"/>
        <v>877.80801749315356</v>
      </c>
      <c r="AE7">
        <f>'IDT-1'!B7</f>
        <v>0</v>
      </c>
      <c r="AF7" s="24"/>
      <c r="AG7">
        <f t="shared" si="2"/>
        <v>877.80801749315356</v>
      </c>
      <c r="AI7" s="34">
        <f>PXIL!H7</f>
        <v>0</v>
      </c>
      <c r="AJ7" s="34">
        <f>PXIL!N7</f>
        <v>0</v>
      </c>
      <c r="AK7" s="34">
        <f>RTM_IEX!H7</f>
        <v>17.37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-4.7300314430095467</v>
      </c>
      <c r="M8">
        <f>EDWPCL!S8</f>
        <v>0</v>
      </c>
      <c r="N8">
        <f>'MSW BWN'!S8</f>
        <v>7.6495575999999996</v>
      </c>
      <c r="O8">
        <f>BRPL_ISGS_exbus!DM8</f>
        <v>771.25306326463499</v>
      </c>
      <c r="P8" s="36">
        <v>59.01</v>
      </c>
      <c r="Q8" s="36">
        <v>38.249999999999993</v>
      </c>
      <c r="R8" s="38">
        <v>0</v>
      </c>
      <c r="S8" s="38">
        <v>0</v>
      </c>
      <c r="T8" s="37">
        <f>SUMPRODUCT(LTA!J8:AN8,LTA!J$101:AN$101,LTA!J$103:AN$103)</f>
        <v>46.8</v>
      </c>
      <c r="U8" s="37">
        <f>SUMPRODUCT(LTA!J8:AN8,LTA!J$102:AN$102,LTA!J$103:AN$103)</f>
        <v>79.58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-236.1</v>
      </c>
      <c r="AC8">
        <f t="shared" si="0"/>
        <v>11.448515916506659</v>
      </c>
      <c r="AD8">
        <f t="shared" si="1"/>
        <v>867.76987350511888</v>
      </c>
      <c r="AE8">
        <f>'IDT-1'!B8</f>
        <v>0</v>
      </c>
      <c r="AF8" s="24"/>
      <c r="AG8">
        <f t="shared" si="2"/>
        <v>867.76987350511888</v>
      </c>
      <c r="AI8" s="34">
        <f>PXIL!H8</f>
        <v>0</v>
      </c>
      <c r="AJ8" s="34">
        <f>PXIL!N8</f>
        <v>0</v>
      </c>
      <c r="AK8" s="34">
        <f>RTM_IEX!H8</f>
        <v>23.17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-4.5525345311622694</v>
      </c>
      <c r="M9">
        <f>EDWPCL!S9</f>
        <v>0</v>
      </c>
      <c r="N9">
        <f>'MSW BWN'!S9</f>
        <v>7.6830056000000004</v>
      </c>
      <c r="O9">
        <f>BRPL_ISGS_exbus!DM9</f>
        <v>771.2529365722022</v>
      </c>
      <c r="P9" s="36">
        <v>59.01</v>
      </c>
      <c r="Q9" s="36">
        <v>38.249999999999993</v>
      </c>
      <c r="R9" s="38">
        <v>0</v>
      </c>
      <c r="S9" s="38">
        <v>0</v>
      </c>
      <c r="T9" s="37">
        <f>SUMPRODUCT(LTA!J9:AN9,LTA!J$101:AN$101,LTA!J$103:AN$103)</f>
        <v>52.47</v>
      </c>
      <c r="U9" s="37">
        <f>SUMPRODUCT(LTA!J9:AN9,LTA!J$102:AN$102,LTA!J$103:AN$103)</f>
        <v>90.580000000000013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-236.1</v>
      </c>
      <c r="AC9">
        <f t="shared" si="0"/>
        <v>11.392692211154285</v>
      </c>
      <c r="AD9">
        <f t="shared" si="1"/>
        <v>861.53651542988575</v>
      </c>
      <c r="AE9">
        <f>'IDT-1'!B9</f>
        <v>0</v>
      </c>
      <c r="AF9" s="24"/>
      <c r="AG9">
        <f t="shared" si="2"/>
        <v>861.53651542988575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-4.2369668725435154</v>
      </c>
      <c r="M10">
        <f>EDWPCL!S10</f>
        <v>0</v>
      </c>
      <c r="N10">
        <f>'MSW BWN'!S10</f>
        <v>7.6980571999999983</v>
      </c>
      <c r="O10">
        <f>BRPL_ISGS_exbus!DM10</f>
        <v>771.2527703568469</v>
      </c>
      <c r="P10" s="36">
        <v>59.01</v>
      </c>
      <c r="Q10" s="36">
        <v>38.249999999999993</v>
      </c>
      <c r="R10" s="38">
        <v>0</v>
      </c>
      <c r="S10" s="38">
        <v>0</v>
      </c>
      <c r="T10" s="37">
        <f>SUMPRODUCT(LTA!J10:AN10,LTA!J$101:AN$101,LTA!J$103:AN$103)</f>
        <v>51.8</v>
      </c>
      <c r="U10" s="37">
        <f>SUMPRODUCT(LTA!J10:AN10,LTA!J$102:AN$102,LTA!J$103:AN$103)</f>
        <v>89.58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-236.1</v>
      </c>
      <c r="AC10">
        <f t="shared" si="0"/>
        <v>11.376116024976268</v>
      </c>
      <c r="AD10">
        <f t="shared" si="1"/>
        <v>860.21354465932711</v>
      </c>
      <c r="AE10">
        <f>'IDT-1'!B10</f>
        <v>0</v>
      </c>
      <c r="AF10" s="24"/>
      <c r="AG10">
        <f t="shared" si="2"/>
        <v>860.21354465932711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-4.3082189781021905</v>
      </c>
      <c r="M11">
        <f>EDWPCL!S11</f>
        <v>0</v>
      </c>
      <c r="N11">
        <f>'MSW BWN'!S11</f>
        <v>7.5542308</v>
      </c>
      <c r="O11">
        <f>BRPL_ISGS_exbus!DM11</f>
        <v>771.2527703568469</v>
      </c>
      <c r="P11" s="36">
        <v>59.01</v>
      </c>
      <c r="Q11" s="36">
        <v>38.249999999999993</v>
      </c>
      <c r="R11" s="38">
        <v>0</v>
      </c>
      <c r="S11" s="38">
        <v>0</v>
      </c>
      <c r="T11" s="37">
        <f>SUMPRODUCT(LTA!J11:AN11,LTA!J$101:AN$101,LTA!J$103:AN$103)</f>
        <v>47.47</v>
      </c>
      <c r="U11" s="37">
        <f>SUMPRODUCT(LTA!J11:AN11,LTA!J$102:AN$102,LTA!J$103:AN$103)</f>
        <v>88.58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-236.1</v>
      </c>
      <c r="AC11">
        <f t="shared" si="0"/>
        <v>11.618758833686915</v>
      </c>
      <c r="AD11">
        <f t="shared" si="1"/>
        <v>820.42582334505778</v>
      </c>
      <c r="AE11">
        <f>'IDT-1'!B11</f>
        <v>0</v>
      </c>
      <c r="AF11" s="24"/>
      <c r="AG11">
        <f t="shared" si="2"/>
        <v>820.42582334505778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-4.4871409320606421</v>
      </c>
      <c r="M12">
        <f>EDWPCL!S12</f>
        <v>0</v>
      </c>
      <c r="N12">
        <f>'MSW BWN'!S12</f>
        <v>7.5224551999999996</v>
      </c>
      <c r="O12">
        <f>BRPL_ISGS_exbus!DM12</f>
        <v>771.2527703568469</v>
      </c>
      <c r="P12" s="36">
        <v>59.01</v>
      </c>
      <c r="Q12" s="36">
        <v>38.249999999999993</v>
      </c>
      <c r="R12" s="38">
        <v>0</v>
      </c>
      <c r="S12" s="38">
        <v>0</v>
      </c>
      <c r="T12" s="37">
        <f>SUMPRODUCT(LTA!J12:AN12,LTA!J$101:AN$101,LTA!J$103:AN$103)</f>
        <v>46.8</v>
      </c>
      <c r="U12" s="37">
        <f>SUMPRODUCT(LTA!J12:AN12,LTA!J$102:AN$102,LTA!J$103:AN$103)</f>
        <v>87.58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-236.1</v>
      </c>
      <c r="AC12">
        <f t="shared" si="0"/>
        <v>11.614450752464233</v>
      </c>
      <c r="AD12">
        <f t="shared" si="1"/>
        <v>817.54943387232197</v>
      </c>
      <c r="AE12">
        <f>'IDT-1'!B12</f>
        <v>0</v>
      </c>
      <c r="AF12" s="24"/>
      <c r="AG12">
        <f t="shared" si="2"/>
        <v>817.54943387232197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-4.5715350926445826</v>
      </c>
      <c r="M13">
        <f>EDWPCL!S13</f>
        <v>0</v>
      </c>
      <c r="N13">
        <f>'MSW BWN'!S13</f>
        <v>7.6027303999999996</v>
      </c>
      <c r="O13">
        <f>BRPL_ISGS_exbus!DM13</f>
        <v>767.14601971665957</v>
      </c>
      <c r="P13" s="36">
        <v>59.01</v>
      </c>
      <c r="Q13" s="36">
        <v>38.249999999999993</v>
      </c>
      <c r="R13" s="38">
        <v>0</v>
      </c>
      <c r="S13" s="38">
        <v>0</v>
      </c>
      <c r="T13" s="37">
        <f>SUMPRODUCT(LTA!J13:AN13,LTA!J$101:AN$101,LTA!J$103:AN$103)</f>
        <v>45.47</v>
      </c>
      <c r="U13" s="37">
        <f>SUMPRODUCT(LTA!J13:AN13,LTA!J$102:AN$102,LTA!J$103:AN$103)</f>
        <v>83.08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-236.1</v>
      </c>
      <c r="AC13">
        <f t="shared" si="0"/>
        <v>11.464602013212913</v>
      </c>
      <c r="AD13">
        <f t="shared" si="1"/>
        <v>815.7584130108022</v>
      </c>
      <c r="AE13">
        <f>'IDT-1'!B13</f>
        <v>0</v>
      </c>
      <c r="AF13" s="24"/>
      <c r="AG13">
        <f t="shared" si="2"/>
        <v>815.7584130108022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-3.4908781583380128</v>
      </c>
      <c r="M14">
        <f>EDWPCL!S14</f>
        <v>0</v>
      </c>
      <c r="N14">
        <f>'MSW BWN'!S14</f>
        <v>7.4655936000000001</v>
      </c>
      <c r="O14">
        <f>BRPL_ISGS_exbus!DM14</f>
        <v>767.14601971665957</v>
      </c>
      <c r="P14" s="36">
        <v>59.01</v>
      </c>
      <c r="Q14" s="36">
        <v>38.249999999999993</v>
      </c>
      <c r="R14" s="38">
        <v>0</v>
      </c>
      <c r="S14" s="38">
        <v>0</v>
      </c>
      <c r="T14" s="37">
        <f>SUMPRODUCT(LTA!J14:AN14,LTA!J$101:AN$101,LTA!J$103:AN$103)</f>
        <v>45.14</v>
      </c>
      <c r="U14" s="37">
        <f>SUMPRODUCT(LTA!J14:AN14,LTA!J$102:AN$102,LTA!J$103:AN$103)</f>
        <v>82.08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-236.1</v>
      </c>
      <c r="AC14">
        <f t="shared" si="0"/>
        <v>11.477008279655463</v>
      </c>
      <c r="AD14">
        <f t="shared" si="1"/>
        <v>811.3595268786662</v>
      </c>
      <c r="AE14">
        <f>'IDT-1'!B14</f>
        <v>0</v>
      </c>
      <c r="AF14" s="24"/>
      <c r="AG14">
        <f t="shared" si="2"/>
        <v>811.3595268786662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-4.5989275687815852</v>
      </c>
      <c r="M15">
        <f>EDWPCL!S15</f>
        <v>0</v>
      </c>
      <c r="N15">
        <f>'MSW BWN'!S15</f>
        <v>7.4572315999999992</v>
      </c>
      <c r="O15">
        <f>BRPL_ISGS_exbus!DM15</f>
        <v>751.54675573825125</v>
      </c>
      <c r="P15" s="36">
        <v>59.01</v>
      </c>
      <c r="Q15" s="36">
        <v>14.48</v>
      </c>
      <c r="R15" s="38">
        <v>0</v>
      </c>
      <c r="S15" s="38">
        <v>0</v>
      </c>
      <c r="T15" s="37">
        <f>SUMPRODUCT(LTA!J15:AN15,LTA!J$101:AN$101,LTA!J$103:AN$103)</f>
        <v>54.16</v>
      </c>
      <c r="U15" s="37">
        <f>SUMPRODUCT(LTA!J15:AN15,LTA!J$102:AN$102,LTA!J$103:AN$103)</f>
        <v>81.08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-236.1</v>
      </c>
      <c r="AC15">
        <f t="shared" si="0"/>
        <v>11.041444793288107</v>
      </c>
      <c r="AD15">
        <f t="shared" si="1"/>
        <v>819.97941497618172</v>
      </c>
      <c r="AE15">
        <f>'IDT-1'!B15</f>
        <v>0</v>
      </c>
      <c r="AF15" s="24"/>
      <c r="AG15">
        <f t="shared" si="2"/>
        <v>819.97941497618172</v>
      </c>
      <c r="AI15" s="34">
        <f>PXIL!H15</f>
        <v>0</v>
      </c>
      <c r="AJ15" s="34">
        <f>PXIL!N15</f>
        <v>0</v>
      </c>
      <c r="AK15" s="34">
        <f>RTM_IEX!H15</f>
        <v>9.65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-4.3077439640651329</v>
      </c>
      <c r="M16">
        <f>EDWPCL!S16</f>
        <v>0</v>
      </c>
      <c r="N16">
        <f>'MSW BWN'!S16</f>
        <v>7.634506</v>
      </c>
      <c r="O16">
        <f>BRPL_ISGS_exbus!DM16</f>
        <v>750.01654805584076</v>
      </c>
      <c r="P16" s="36">
        <v>59.01</v>
      </c>
      <c r="Q16" s="36">
        <v>14.48</v>
      </c>
      <c r="R16" s="38">
        <v>0</v>
      </c>
      <c r="S16" s="38">
        <v>0</v>
      </c>
      <c r="T16" s="37">
        <f>SUMPRODUCT(LTA!J16:AN16,LTA!J$101:AN$101,LTA!J$103:AN$103)</f>
        <v>52.17</v>
      </c>
      <c r="U16" s="37">
        <f>SUMPRODUCT(LTA!J16:AN16,LTA!J$102:AN$102,LTA!J$103:AN$103)</f>
        <v>81.08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-236.1</v>
      </c>
      <c r="AC16">
        <f t="shared" si="0"/>
        <v>11.035257491473407</v>
      </c>
      <c r="AD16">
        <f t="shared" si="1"/>
        <v>819.83385260030229</v>
      </c>
      <c r="AE16">
        <f>'IDT-1'!B16</f>
        <v>0</v>
      </c>
      <c r="AF16" s="24"/>
      <c r="AG16">
        <f t="shared" si="2"/>
        <v>819.83385260030229</v>
      </c>
      <c r="AI16" s="34">
        <f>PXIL!H16</f>
        <v>0</v>
      </c>
      <c r="AJ16" s="34">
        <f>PXIL!N16</f>
        <v>0</v>
      </c>
      <c r="AK16" s="34">
        <f>RTM_IEX!H16</f>
        <v>12.55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-4.0103851768669303</v>
      </c>
      <c r="M17">
        <f>EDWPCL!S17</f>
        <v>0</v>
      </c>
      <c r="N17">
        <f>'MSW BWN'!S17</f>
        <v>7.3284567999999988</v>
      </c>
      <c r="O17">
        <f>BRPL_ISGS_exbus!DM17</f>
        <v>747.25153267193161</v>
      </c>
      <c r="P17" s="36">
        <v>59.01</v>
      </c>
      <c r="Q17" s="36">
        <v>14.48</v>
      </c>
      <c r="R17" s="38">
        <v>0</v>
      </c>
      <c r="S17" s="38">
        <v>0</v>
      </c>
      <c r="T17" s="37">
        <f>SUMPRODUCT(LTA!J17:AN17,LTA!J$101:AN$101,LTA!J$103:AN$103)</f>
        <v>57.33</v>
      </c>
      <c r="U17" s="37">
        <f>SUMPRODUCT(LTA!J17:AN17,LTA!J$102:AN$102,LTA!J$103:AN$103)</f>
        <v>90.580000000000013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-236.1</v>
      </c>
      <c r="AC17">
        <f t="shared" si="0"/>
        <v>11.08951357578133</v>
      </c>
      <c r="AD17">
        <f t="shared" si="1"/>
        <v>826.8358907192835</v>
      </c>
      <c r="AE17">
        <f>'IDT-1'!B17</f>
        <v>0</v>
      </c>
      <c r="AF17" s="24"/>
      <c r="AG17">
        <f t="shared" si="2"/>
        <v>826.8358907192835</v>
      </c>
      <c r="AI17" s="34">
        <f>PXIL!H17</f>
        <v>0</v>
      </c>
      <c r="AJ17" s="34">
        <f>PXIL!N17</f>
        <v>0</v>
      </c>
      <c r="AK17" s="34">
        <f>RTM_IEX!H17</f>
        <v>7.72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-3.8613891072431223</v>
      </c>
      <c r="M18">
        <f>EDWPCL!S18</f>
        <v>0</v>
      </c>
      <c r="N18">
        <f>'MSW BWN'!S18</f>
        <v>7.6896951999999992</v>
      </c>
      <c r="O18">
        <f>BRPL_ISGS_exbus!DM18</f>
        <v>747.25153267193161</v>
      </c>
      <c r="P18" s="36">
        <v>59.01</v>
      </c>
      <c r="Q18" s="36">
        <v>14.48</v>
      </c>
      <c r="R18" s="38">
        <v>0</v>
      </c>
      <c r="S18" s="38">
        <v>0</v>
      </c>
      <c r="T18" s="37">
        <f>SUMPRODUCT(LTA!J18:AN18,LTA!J$101:AN$101,LTA!J$103:AN$103)</f>
        <v>56.33</v>
      </c>
      <c r="U18" s="37">
        <f>SUMPRODUCT(LTA!J18:AN18,LTA!J$102:AN$102,LTA!J$103:AN$103)</f>
        <v>89.08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-236.1</v>
      </c>
      <c r="AC18">
        <f t="shared" si="0"/>
        <v>11.151429809135161</v>
      </c>
      <c r="AD18">
        <f t="shared" si="1"/>
        <v>834.44420895555345</v>
      </c>
      <c r="AE18">
        <f>'IDT-1'!B18</f>
        <v>0</v>
      </c>
      <c r="AF18" s="24"/>
      <c r="AG18">
        <f t="shared" si="2"/>
        <v>834.44420895555345</v>
      </c>
      <c r="AI18" s="34">
        <f>PXIL!H18</f>
        <v>0</v>
      </c>
      <c r="AJ18" s="34">
        <f>PXIL!N18</f>
        <v>0</v>
      </c>
      <c r="AK18" s="34">
        <f>RTM_IEX!H18</f>
        <v>17.38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-4.3286445816956771</v>
      </c>
      <c r="M19">
        <f>EDWPCL!S19</f>
        <v>0</v>
      </c>
      <c r="N19">
        <f>'MSW BWN'!S19</f>
        <v>7.7465567999999987</v>
      </c>
      <c r="O19">
        <f>BRPL_ISGS_exbus!DM19</f>
        <v>747.25153267193161</v>
      </c>
      <c r="P19" s="36">
        <v>59.01</v>
      </c>
      <c r="Q19" s="36">
        <v>14.48</v>
      </c>
      <c r="R19" s="38">
        <v>0</v>
      </c>
      <c r="S19" s="38">
        <v>0</v>
      </c>
      <c r="T19" s="37">
        <f>SUMPRODUCT(LTA!J19:AN19,LTA!J$101:AN$101,LTA!J$103:AN$103)</f>
        <v>54.989999999999995</v>
      </c>
      <c r="U19" s="37">
        <f>SUMPRODUCT(LTA!J19:AN19,LTA!J$102:AN$102,LTA!J$103:AN$103)</f>
        <v>88.08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-236.1</v>
      </c>
      <c r="AC19">
        <f t="shared" si="0"/>
        <v>11.233565641397064</v>
      </c>
      <c r="AD19">
        <f t="shared" si="1"/>
        <v>843.20167924883901</v>
      </c>
      <c r="AE19">
        <f>'IDT-1'!B19</f>
        <v>0</v>
      </c>
      <c r="AF19" s="24"/>
      <c r="AG19">
        <f t="shared" si="2"/>
        <v>843.20167924883901</v>
      </c>
      <c r="AI19" s="34">
        <f>PXIL!H19</f>
        <v>0</v>
      </c>
      <c r="AJ19" s="34">
        <f>PXIL!N19</f>
        <v>0</v>
      </c>
      <c r="AK19" s="34">
        <f>RTM_IEX!H19</f>
        <v>28.97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-3.7906120157215057</v>
      </c>
      <c r="M20">
        <f>EDWPCL!S20</f>
        <v>0</v>
      </c>
      <c r="N20">
        <f>'MSW BWN'!S20</f>
        <v>7.7632808000000004</v>
      </c>
      <c r="O20">
        <f>BRPL_ISGS_exbus!DM20</f>
        <v>772.4699932466965</v>
      </c>
      <c r="P20" s="36">
        <v>59.01</v>
      </c>
      <c r="Q20" s="36">
        <v>38.249999999999993</v>
      </c>
      <c r="R20" s="38">
        <v>0</v>
      </c>
      <c r="S20" s="38">
        <v>0</v>
      </c>
      <c r="T20" s="37">
        <f>SUMPRODUCT(LTA!J20:AN20,LTA!J$101:AN$101,LTA!J$103:AN$103)</f>
        <v>52.34</v>
      </c>
      <c r="U20" s="37">
        <f>SUMPRODUCT(LTA!J20:AN20,LTA!J$102:AN$102,LTA!J$103:AN$103)</f>
        <v>84.58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-236.1</v>
      </c>
      <c r="AC20">
        <f t="shared" si="0"/>
        <v>11.442999433097597</v>
      </c>
      <c r="AD20">
        <f t="shared" si="1"/>
        <v>869.00546259787757</v>
      </c>
      <c r="AE20">
        <f>'IDT-1'!B20</f>
        <v>0</v>
      </c>
      <c r="AF20" s="24"/>
      <c r="AG20">
        <f t="shared" si="2"/>
        <v>869.00546259787757</v>
      </c>
      <c r="AI20" s="34">
        <f>PXIL!H20</f>
        <v>0</v>
      </c>
      <c r="AJ20" s="34">
        <f>PXIL!N20</f>
        <v>0</v>
      </c>
      <c r="AK20" s="34">
        <f>RTM_IEX!H20</f>
        <v>11.59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-4.3655373385738354</v>
      </c>
      <c r="M21">
        <f>EDWPCL!S21</f>
        <v>0</v>
      </c>
      <c r="N21">
        <f>'MSW BWN'!S21</f>
        <v>7.7549187999999978</v>
      </c>
      <c r="O21">
        <f>BRPL_ISGS_exbus!DM21</f>
        <v>794.82947475555727</v>
      </c>
      <c r="P21" s="36">
        <v>59.01</v>
      </c>
      <c r="Q21" s="36">
        <v>38.249999999999993</v>
      </c>
      <c r="R21" s="38">
        <v>0</v>
      </c>
      <c r="S21" s="38">
        <v>0</v>
      </c>
      <c r="T21" s="37">
        <f>SUMPRODUCT(LTA!J21:AN21,LTA!J$101:AN$101,LTA!J$103:AN$103)</f>
        <v>48.66</v>
      </c>
      <c r="U21" s="37">
        <f>SUMPRODUCT(LTA!J21:AN21,LTA!J$102:AN$102,LTA!J$103:AN$103)</f>
        <v>84.539999999999992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-236.1</v>
      </c>
      <c r="AC21">
        <f t="shared" si="0"/>
        <v>11.78278712006194</v>
      </c>
      <c r="AD21">
        <f t="shared" si="1"/>
        <v>907.96186909692153</v>
      </c>
      <c r="AE21">
        <f>'IDT-1'!B21</f>
        <v>0</v>
      </c>
      <c r="AF21" s="24"/>
      <c r="AG21">
        <f t="shared" si="2"/>
        <v>907.96186909692153</v>
      </c>
      <c r="AI21" s="34">
        <f>PXIL!H21</f>
        <v>0</v>
      </c>
      <c r="AJ21" s="34">
        <f>PXIL!N21</f>
        <v>0</v>
      </c>
      <c r="AK21" s="34">
        <f>RTM_IEX!H21</f>
        <v>32.83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-4.2795597978663684</v>
      </c>
      <c r="M22">
        <f>EDWPCL!S22</f>
        <v>0</v>
      </c>
      <c r="N22">
        <f>'MSW BWN'!S22</f>
        <v>7.634506</v>
      </c>
      <c r="O22">
        <f>BRPL_ISGS_exbus!DM22</f>
        <v>802.86088995555735</v>
      </c>
      <c r="P22" s="36">
        <v>59.01</v>
      </c>
      <c r="Q22" s="36">
        <v>38.249999999999993</v>
      </c>
      <c r="R22" s="38">
        <v>0</v>
      </c>
      <c r="S22" s="38">
        <v>0</v>
      </c>
      <c r="T22" s="37">
        <f>SUMPRODUCT(LTA!J22:AN22,LTA!J$101:AN$101,LTA!J$103:AN$103)</f>
        <v>46.33</v>
      </c>
      <c r="U22" s="37">
        <f>SUMPRODUCT(LTA!J22:AN22,LTA!J$102:AN$102,LTA!J$103:AN$103)</f>
        <v>83.539999999999992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-236.1</v>
      </c>
      <c r="AC22">
        <f t="shared" si="0"/>
        <v>12.007019210913809</v>
      </c>
      <c r="AD22">
        <f t="shared" si="1"/>
        <v>934.60461694677713</v>
      </c>
      <c r="AE22">
        <f>'IDT-1'!B22</f>
        <v>0</v>
      </c>
      <c r="AF22" s="24"/>
      <c r="AG22">
        <f t="shared" si="2"/>
        <v>934.60461694677713</v>
      </c>
      <c r="AI22" s="34">
        <f>PXIL!H22</f>
        <v>0</v>
      </c>
      <c r="AJ22" s="34">
        <f>PXIL!N22</f>
        <v>0</v>
      </c>
      <c r="AK22" s="34">
        <f>RTM_IEX!H22</f>
        <v>55.03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-4.6054194272880409</v>
      </c>
      <c r="M23">
        <f>EDWPCL!S23</f>
        <v>0</v>
      </c>
      <c r="N23">
        <f>'MSW BWN'!S23</f>
        <v>7.634506</v>
      </c>
      <c r="O23">
        <f>BRPL_ISGS_exbus!DM23</f>
        <v>832.87831974241624</v>
      </c>
      <c r="P23" s="36">
        <v>59.01</v>
      </c>
      <c r="Q23" s="36">
        <v>38.249999999999993</v>
      </c>
      <c r="R23" s="38">
        <v>0</v>
      </c>
      <c r="S23" s="38">
        <v>0</v>
      </c>
      <c r="T23" s="37">
        <f>SUMPRODUCT(LTA!J23:AN23,LTA!J$101:AN$101,LTA!J$103:AN$103)</f>
        <v>56</v>
      </c>
      <c r="U23" s="37">
        <f>SUMPRODUCT(LTA!J23:AN23,LTA!J$102:AN$102,LTA!J$103:AN$103)</f>
        <v>83.039999999999992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-236.1</v>
      </c>
      <c r="AC23">
        <f t="shared" si="0"/>
        <v>12.39573802944043</v>
      </c>
      <c r="AD23">
        <f t="shared" si="1"/>
        <v>979.83746828568769</v>
      </c>
      <c r="AE23">
        <f>'IDT-1'!B23</f>
        <v>0</v>
      </c>
      <c r="AF23" s="24"/>
      <c r="AG23">
        <f t="shared" si="2"/>
        <v>979.83746828568769</v>
      </c>
      <c r="AI23" s="34">
        <f>PXIL!H23</f>
        <v>0</v>
      </c>
      <c r="AJ23" s="34">
        <f>PXIL!N23</f>
        <v>0</v>
      </c>
      <c r="AK23" s="34">
        <f>RTM_IEX!H23</f>
        <v>61.79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-4.4876159460976979</v>
      </c>
      <c r="M24">
        <f>EDWPCL!S24</f>
        <v>0</v>
      </c>
      <c r="N24">
        <f>'MSW BWN'!S24</f>
        <v>7.4421799999999996</v>
      </c>
      <c r="O24">
        <f>BRPL_ISGS_exbus!DM24</f>
        <v>858.67697566760421</v>
      </c>
      <c r="P24" s="36">
        <v>59.01</v>
      </c>
      <c r="Q24" s="36">
        <v>38.249999999999993</v>
      </c>
      <c r="R24" s="38">
        <v>0</v>
      </c>
      <c r="S24" s="38">
        <v>0</v>
      </c>
      <c r="T24" s="37">
        <f>SUMPRODUCT(LTA!J24:AN24,LTA!J$101:AN$101,LTA!J$103:AN$103)</f>
        <v>53.67</v>
      </c>
      <c r="U24" s="37">
        <f>SUMPRODUCT(LTA!J24:AN24,LTA!J$102:AN$102,LTA!J$103:AN$103)</f>
        <v>82.539999999999992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-236.1</v>
      </c>
      <c r="AC24">
        <f t="shared" si="0"/>
        <v>12.740117268942305</v>
      </c>
      <c r="AD24">
        <f t="shared" si="1"/>
        <v>1020.7272224525642</v>
      </c>
      <c r="AE24">
        <f>'IDT-1'!B24</f>
        <v>0</v>
      </c>
      <c r="AF24" s="24"/>
      <c r="AG24">
        <f t="shared" si="2"/>
        <v>1020.7272224525642</v>
      </c>
      <c r="AI24" s="34">
        <f>PXIL!H24</f>
        <v>0</v>
      </c>
      <c r="AJ24" s="34">
        <f>PXIL!N24</f>
        <v>0</v>
      </c>
      <c r="AK24" s="34">
        <f>RTM_IEX!H24</f>
        <v>80.13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-4.8274093206064022</v>
      </c>
      <c r="M25">
        <f>EDWPCL!S25</f>
        <v>0</v>
      </c>
      <c r="N25">
        <f>'MSW BWN'!S25</f>
        <v>7.3284567999999988</v>
      </c>
      <c r="O25">
        <f>BRPL_ISGS_exbus!DM25</f>
        <v>907.54442273639722</v>
      </c>
      <c r="P25" s="36">
        <v>59.01</v>
      </c>
      <c r="Q25" s="36">
        <v>38.249999999999993</v>
      </c>
      <c r="R25" s="38">
        <v>0</v>
      </c>
      <c r="S25" s="38">
        <v>0</v>
      </c>
      <c r="T25" s="37">
        <f>SUMPRODUCT(LTA!J25:AN25,LTA!J$101:AN$101,LTA!J$103:AN$103)</f>
        <v>52.66</v>
      </c>
      <c r="U25" s="37">
        <f>SUMPRODUCT(LTA!J25:AN25,LTA!J$102:AN$102,LTA!J$103:AN$103)</f>
        <v>81.539999999999992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-236.1</v>
      </c>
      <c r="AC25">
        <f t="shared" si="0"/>
        <v>12.965374992709503</v>
      </c>
      <c r="AD25">
        <f t="shared" si="1"/>
        <v>1046.6358952230814</v>
      </c>
      <c r="AE25">
        <f>'IDT-1'!B25</f>
        <v>0</v>
      </c>
      <c r="AF25" s="24"/>
      <c r="AG25">
        <f t="shared" si="2"/>
        <v>1046.6358952230814</v>
      </c>
      <c r="AI25" s="34">
        <f>PXIL!H25</f>
        <v>0</v>
      </c>
      <c r="AJ25" s="34">
        <f>PXIL!N25</f>
        <v>0</v>
      </c>
      <c r="AK25" s="34">
        <f>RTM_IEX!H25</f>
        <v>59.86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-4.7894081976417757</v>
      </c>
      <c r="M26">
        <f>EDWPCL!S26</f>
        <v>0</v>
      </c>
      <c r="N26">
        <f>'MSW BWN'!S26</f>
        <v>7.5776443999999996</v>
      </c>
      <c r="O26">
        <f>BRPL_ISGS_exbus!DM26</f>
        <v>978.22789602129455</v>
      </c>
      <c r="P26" s="36">
        <v>59.01</v>
      </c>
      <c r="Q26" s="36">
        <v>38.249999999999993</v>
      </c>
      <c r="R26" s="38">
        <v>0</v>
      </c>
      <c r="S26" s="38">
        <v>0</v>
      </c>
      <c r="T26" s="37">
        <f>SUMPRODUCT(LTA!J26:AN26,LTA!J$101:AN$101,LTA!J$103:AN$103)</f>
        <v>51.34</v>
      </c>
      <c r="U26" s="37">
        <f>SUMPRODUCT(LTA!J26:AN26,LTA!J$102:AN$102,LTA!J$103:AN$103)</f>
        <v>80.539999999999992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-236.1</v>
      </c>
      <c r="AC26">
        <f t="shared" si="0"/>
        <v>13.346771430636283</v>
      </c>
      <c r="AD26">
        <f t="shared" si="1"/>
        <v>1091.7351607930168</v>
      </c>
      <c r="AE26">
        <f>'IDT-1'!B26</f>
        <v>0</v>
      </c>
      <c r="AF26" s="24"/>
      <c r="AG26">
        <f t="shared" si="2"/>
        <v>1091.7351607930168</v>
      </c>
      <c r="AI26" s="34">
        <f>PXIL!H26</f>
        <v>0</v>
      </c>
      <c r="AJ26" s="34">
        <f>PXIL!N26</f>
        <v>0</v>
      </c>
      <c r="AK26" s="34">
        <f>RTM_IEX!H26</f>
        <v>36.69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80.819999999999993</v>
      </c>
      <c r="J27">
        <f>Bawana_RLNG!P27</f>
        <v>0</v>
      </c>
      <c r="K27">
        <f>Bawana_Spot!P27</f>
        <v>0</v>
      </c>
      <c r="L27">
        <f>TWOMCL!O27</f>
        <v>-4.2827265581134206</v>
      </c>
      <c r="M27">
        <f>EDWPCL!S27</f>
        <v>0</v>
      </c>
      <c r="N27">
        <f>'MSW BWN'!S27</f>
        <v>7.2164059999999992</v>
      </c>
      <c r="O27">
        <f>BRPL_ISGS_exbus!DM27</f>
        <v>1046.5863914162089</v>
      </c>
      <c r="P27" s="36">
        <v>59.01</v>
      </c>
      <c r="Q27" s="36">
        <v>38.249999999999993</v>
      </c>
      <c r="R27" s="38">
        <v>0</v>
      </c>
      <c r="S27" s="38">
        <v>0</v>
      </c>
      <c r="T27" s="37">
        <f>SUMPRODUCT(LTA!J27:AN27,LTA!J$101:AN$101,LTA!J$103:AN$103)</f>
        <v>50.33</v>
      </c>
      <c r="U27" s="37">
        <f>SUMPRODUCT(LTA!J27:AN27,LTA!J$102:AN$102,LTA!J$103:AN$103)</f>
        <v>80.539999999999992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-237.26</v>
      </c>
      <c r="AC27">
        <f t="shared" si="0"/>
        <v>13.736582752269683</v>
      </c>
      <c r="AD27">
        <f t="shared" si="1"/>
        <v>1136.4392881058259</v>
      </c>
      <c r="AE27">
        <f>'IDT-1'!B27</f>
        <v>0</v>
      </c>
      <c r="AF27" s="24"/>
      <c r="AG27">
        <f t="shared" si="2"/>
        <v>1136.4392881058259</v>
      </c>
      <c r="AI27" s="34">
        <f>PXIL!H27</f>
        <v>0</v>
      </c>
      <c r="AJ27" s="34">
        <f>PXIL!N27</f>
        <v>0</v>
      </c>
      <c r="AK27" s="34">
        <f>RTM_IEX!H27</f>
        <v>17.38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80.819999999999993</v>
      </c>
      <c r="J28">
        <f>Bawana_RLNG!P28</f>
        <v>0</v>
      </c>
      <c r="K28">
        <f>Bawana_Spot!P28</f>
        <v>0</v>
      </c>
      <c r="L28">
        <f>TWOMCL!O28</f>
        <v>-4.4182638966872556</v>
      </c>
      <c r="M28">
        <f>EDWPCL!S28</f>
        <v>0</v>
      </c>
      <c r="N28">
        <f>'MSW BWN'!S28</f>
        <v>7.1277687999999992</v>
      </c>
      <c r="O28">
        <f>BRPL_ISGS_exbus!DM28</f>
        <v>1088.2807948070965</v>
      </c>
      <c r="P28" s="36">
        <v>59.01</v>
      </c>
      <c r="Q28" s="36">
        <v>38.249999999999993</v>
      </c>
      <c r="R28" s="38">
        <v>0.7251655629139071</v>
      </c>
      <c r="S28" s="38">
        <v>0</v>
      </c>
      <c r="T28" s="37">
        <f>SUMPRODUCT(LTA!J28:AN28,LTA!J$101:AN$101,LTA!J$103:AN$103)</f>
        <v>48.68</v>
      </c>
      <c r="U28" s="37">
        <f>SUMPRODUCT(LTA!J28:AN28,LTA!J$102:AN$102,LTA!J$103:AN$103)</f>
        <v>79.44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-237.26</v>
      </c>
      <c r="AC28">
        <f t="shared" si="0"/>
        <v>14.151354737174287</v>
      </c>
      <c r="AD28">
        <f t="shared" si="1"/>
        <v>1185.1299105361491</v>
      </c>
      <c r="AE28">
        <f>'IDT-1'!B28</f>
        <v>31</v>
      </c>
      <c r="AF28" s="24"/>
      <c r="AG28">
        <f t="shared" si="2"/>
        <v>1216.1299105361491</v>
      </c>
      <c r="AI28" s="34">
        <f>PXIL!H28</f>
        <v>0</v>
      </c>
      <c r="AJ28" s="34">
        <f>PXIL!N28</f>
        <v>0</v>
      </c>
      <c r="AK28" s="34">
        <f>RTM_IEX!H28</f>
        <v>27.04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80.819999999999993</v>
      </c>
      <c r="J29">
        <f>Bawana_RLNG!P29</f>
        <v>0</v>
      </c>
      <c r="K29">
        <f>Bawana_Spot!P29</f>
        <v>0</v>
      </c>
      <c r="L29">
        <f>TWOMCL!O29</f>
        <v>-4.2491588994946667</v>
      </c>
      <c r="M29">
        <f>EDWPCL!S29</f>
        <v>0</v>
      </c>
      <c r="N29">
        <f>'MSW BWN'!S29</f>
        <v>6.8802535999999987</v>
      </c>
      <c r="O29">
        <f>BRPL_ISGS_exbus!DM29</f>
        <v>1141.3938665409155</v>
      </c>
      <c r="P29" s="36">
        <v>59.01</v>
      </c>
      <c r="Q29" s="36">
        <v>38.249999999999993</v>
      </c>
      <c r="R29" s="38">
        <v>6.84</v>
      </c>
      <c r="S29" s="38">
        <v>0</v>
      </c>
      <c r="T29" s="37">
        <f>SUMPRODUCT(LTA!J29:AN29,LTA!J$101:AN$101,LTA!J$103:AN$103)</f>
        <v>53.339999999999996</v>
      </c>
      <c r="U29" s="37">
        <f>SUMPRODUCT(LTA!J29:AN29,LTA!J$102:AN$102,LTA!J$103:AN$103)</f>
        <v>79.38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-237.26</v>
      </c>
      <c r="AC29">
        <f t="shared" si="0"/>
        <v>14.456861506226602</v>
      </c>
      <c r="AD29">
        <f t="shared" si="1"/>
        <v>1221.5338997351942</v>
      </c>
      <c r="AE29">
        <f>'IDT-1'!B29</f>
        <v>55</v>
      </c>
      <c r="AF29" s="24"/>
      <c r="AG29">
        <f t="shared" si="2"/>
        <v>1276.5338997351942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80.819999999999993</v>
      </c>
      <c r="J30">
        <f>Bawana_RLNG!P30</f>
        <v>0</v>
      </c>
      <c r="K30">
        <f>Bawana_Spot!P30</f>
        <v>0</v>
      </c>
      <c r="L30">
        <f>TWOMCL!O30</f>
        <v>-3.9532251544076362</v>
      </c>
      <c r="M30">
        <f>EDWPCL!S30</f>
        <v>0</v>
      </c>
      <c r="N30">
        <f>'MSW BWN'!S30</f>
        <v>7.3619047999999996</v>
      </c>
      <c r="O30">
        <f>BRPL_ISGS_exbus!DM30</f>
        <v>1141.3938808120695</v>
      </c>
      <c r="P30" s="36">
        <v>59.01</v>
      </c>
      <c r="Q30" s="36">
        <v>38.249999999999993</v>
      </c>
      <c r="R30" s="38">
        <v>15.94</v>
      </c>
      <c r="S30" s="38">
        <v>0</v>
      </c>
      <c r="T30" s="37">
        <f>SUMPRODUCT(LTA!J30:AN30,LTA!J$101:AN$101,LTA!J$103:AN$103)</f>
        <v>53.3</v>
      </c>
      <c r="U30" s="37">
        <f>SUMPRODUCT(LTA!J30:AN30,LTA!J$102:AN$102,LTA!J$103:AN$103)</f>
        <v>77.31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-237.26</v>
      </c>
      <c r="AC30">
        <f t="shared" si="0"/>
        <v>14.517116594753549</v>
      </c>
      <c r="AD30">
        <f t="shared" si="1"/>
        <v>1229.2412438629083</v>
      </c>
      <c r="AE30">
        <f>'IDT-1'!B30</f>
        <v>100</v>
      </c>
      <c r="AF30" s="24"/>
      <c r="AG30">
        <f t="shared" si="2"/>
        <v>1329.2412438629083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80.819999999999993</v>
      </c>
      <c r="J31">
        <f>Bawana_RLNG!P31</f>
        <v>0</v>
      </c>
      <c r="K31">
        <f>Bawana_Spot!P31</f>
        <v>0</v>
      </c>
      <c r="L31">
        <f>TWOMCL!O31</f>
        <v>-4.4489814710836617</v>
      </c>
      <c r="M31">
        <f>EDWPCL!S31</f>
        <v>0</v>
      </c>
      <c r="N31">
        <f>'MSW BWN'!S31</f>
        <v>7.3853184000000001</v>
      </c>
      <c r="O31">
        <f>BRPL_ISGS_exbus!DM31</f>
        <v>1141.3938927787876</v>
      </c>
      <c r="P31" s="36">
        <v>59.01</v>
      </c>
      <c r="Q31" s="36">
        <v>38.249999999999993</v>
      </c>
      <c r="R31" s="38">
        <v>28.774867196751821</v>
      </c>
      <c r="S31" s="38">
        <v>0</v>
      </c>
      <c r="T31" s="37">
        <f>SUMPRODUCT(LTA!J31:AN31,LTA!J$101:AN$101,LTA!J$103:AN$103)</f>
        <v>70.990000000000009</v>
      </c>
      <c r="U31" s="37">
        <f>SUMPRODUCT(LTA!J31:AN31,LTA!J$102:AN$102,LTA!J$103:AN$103)</f>
        <v>91.210000000000008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38.619999999999997</v>
      </c>
      <c r="Z31" s="34">
        <f>IEX!N31</f>
        <v>0</v>
      </c>
      <c r="AA31" s="75">
        <f>STOA!H31</f>
        <v>0.57999999999999996</v>
      </c>
      <c r="AB31" s="75">
        <f>-STOA!N31</f>
        <v>-237.26</v>
      </c>
      <c r="AC31">
        <f t="shared" si="0"/>
        <v>15.346577249791704</v>
      </c>
      <c r="AD31">
        <f t="shared" si="1"/>
        <v>1296.0343196546639</v>
      </c>
      <c r="AE31">
        <f>'IDT-1'!B31</f>
        <v>106</v>
      </c>
      <c r="AF31" s="24"/>
      <c r="AG31">
        <f t="shared" si="2"/>
        <v>1402.0343196546639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-15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80.819999999999993</v>
      </c>
      <c r="J32">
        <f>Bawana_RLNG!P32</f>
        <v>0</v>
      </c>
      <c r="K32">
        <f>Bawana_Spot!P32</f>
        <v>0</v>
      </c>
      <c r="L32">
        <f>TWOMCL!O32</f>
        <v>-4.7037473329590114</v>
      </c>
      <c r="M32">
        <f>EDWPCL!S32</f>
        <v>0</v>
      </c>
      <c r="N32">
        <f>'MSW BWN'!S32</f>
        <v>7.6027303999999996</v>
      </c>
      <c r="O32">
        <f>BRPL_ISGS_exbus!DM32</f>
        <v>1160.7037251063002</v>
      </c>
      <c r="P32" s="36">
        <v>59.01</v>
      </c>
      <c r="Q32" s="36">
        <v>38.249999999999993</v>
      </c>
      <c r="R32" s="38">
        <v>41</v>
      </c>
      <c r="S32" s="38">
        <v>0</v>
      </c>
      <c r="T32" s="37">
        <f>SUMPRODUCT(LTA!J32:AN32,LTA!J$101:AN$101,LTA!J$103:AN$103)</f>
        <v>88.77000000000001</v>
      </c>
      <c r="U32" s="37">
        <f>SUMPRODUCT(LTA!J32:AN32,LTA!J$102:AN$102,LTA!J$103:AN$103)</f>
        <v>88.65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80.14</v>
      </c>
      <c r="Z32" s="34">
        <f>IEX!N32</f>
        <v>0</v>
      </c>
      <c r="AA32" s="75">
        <f>STOA!H32</f>
        <v>0.57999999999999996</v>
      </c>
      <c r="AB32" s="75">
        <f>-STOA!N32</f>
        <v>-237.26</v>
      </c>
      <c r="AC32">
        <f t="shared" si="0"/>
        <v>16.329263795785856</v>
      </c>
      <c r="AD32">
        <f t="shared" si="1"/>
        <v>1355.2892443775554</v>
      </c>
      <c r="AE32">
        <f>'IDT-1'!B32</f>
        <v>81</v>
      </c>
      <c r="AF32" s="24"/>
      <c r="AG32">
        <f t="shared" si="2"/>
        <v>1436.2892443775554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80.819999999999993</v>
      </c>
      <c r="J33">
        <f>Bawana_RLNG!P33</f>
        <v>0</v>
      </c>
      <c r="K33">
        <f>Bawana_Spot!P33</f>
        <v>0</v>
      </c>
      <c r="L33">
        <f>TWOMCL!O33</f>
        <v>-4.3979966311061212</v>
      </c>
      <c r="M33">
        <f>EDWPCL!S33</f>
        <v>0</v>
      </c>
      <c r="N33">
        <f>'MSW BWN'!S33</f>
        <v>7.8502455999999992</v>
      </c>
      <c r="O33">
        <f>BRPL_ISGS_exbus!DM33</f>
        <v>1160.3854887282032</v>
      </c>
      <c r="P33" s="36">
        <v>59.01</v>
      </c>
      <c r="Q33" s="36">
        <v>38.249999999999993</v>
      </c>
      <c r="R33" s="38">
        <v>44.5</v>
      </c>
      <c r="S33" s="38">
        <v>0</v>
      </c>
      <c r="T33" s="37">
        <f>SUMPRODUCT(LTA!J33:AN33,LTA!J$101:AN$101,LTA!J$103:AN$103)</f>
        <v>110.2</v>
      </c>
      <c r="U33" s="37">
        <f>SUMPRODUCT(LTA!J33:AN33,LTA!J$102:AN$102,LTA!J$103:AN$103)</f>
        <v>82.18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125.52</v>
      </c>
      <c r="Z33" s="34">
        <f>IEX!N33</f>
        <v>0</v>
      </c>
      <c r="AA33" s="75">
        <f>STOA!H33</f>
        <v>0.57999999999999996</v>
      </c>
      <c r="AB33" s="75">
        <f>-STOA!N33</f>
        <v>-237.26</v>
      </c>
      <c r="AC33">
        <f t="shared" si="0"/>
        <v>17.243537773089955</v>
      </c>
      <c r="AD33">
        <f t="shared" si="1"/>
        <v>1373.4499999240072</v>
      </c>
      <c r="AE33">
        <f>'IDT-1'!B33</f>
        <v>76</v>
      </c>
      <c r="AF33" s="24"/>
      <c r="AG33">
        <f t="shared" si="2"/>
        <v>1449.4499999240072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-88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80.819999999999993</v>
      </c>
      <c r="J34">
        <f>Bawana_RLNG!P34</f>
        <v>0</v>
      </c>
      <c r="K34">
        <f>Bawana_Spot!P34</f>
        <v>0</v>
      </c>
      <c r="L34">
        <f>TWOMCL!O34</f>
        <v>-4.0835373385738363</v>
      </c>
      <c r="M34">
        <f>EDWPCL!S34</f>
        <v>0</v>
      </c>
      <c r="N34">
        <f>'MSW BWN'!S34</f>
        <v>7.8268319999999987</v>
      </c>
      <c r="O34">
        <f>BRPL_ISGS_exbus!DM34</f>
        <v>1140.9267315541629</v>
      </c>
      <c r="P34" s="36">
        <v>59.01</v>
      </c>
      <c r="Q34" s="36">
        <v>38.249999999999993</v>
      </c>
      <c r="R34" s="38">
        <v>44.5</v>
      </c>
      <c r="S34" s="38">
        <v>0</v>
      </c>
      <c r="T34" s="37">
        <f>SUMPRODUCT(LTA!J34:AN34,LTA!J$101:AN$101,LTA!J$103:AN$103)</f>
        <v>152.51</v>
      </c>
      <c r="U34" s="37">
        <f>SUMPRODUCT(LTA!J34:AN34,LTA!J$102:AN$102,LTA!J$103:AN$103)</f>
        <v>81.180000000000007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87.86</v>
      </c>
      <c r="Z34" s="34">
        <f>IEX!N34</f>
        <v>0</v>
      </c>
      <c r="AA34" s="75">
        <f>STOA!H34</f>
        <v>0.57999999999999996</v>
      </c>
      <c r="AB34" s="75">
        <f>-STOA!N34</f>
        <v>-237.26</v>
      </c>
      <c r="AC34">
        <f t="shared" si="0"/>
        <v>16.938460549825134</v>
      </c>
      <c r="AD34">
        <f t="shared" si="1"/>
        <v>1378.2373656657637</v>
      </c>
      <c r="AE34">
        <f>'IDT-1'!B34</f>
        <v>85</v>
      </c>
      <c r="AF34" s="24"/>
      <c r="AG34">
        <f t="shared" si="2"/>
        <v>1463.2373656657637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80.819999999999993</v>
      </c>
      <c r="J35">
        <f>Bawana_RLNG!P35</f>
        <v>0</v>
      </c>
      <c r="K35">
        <f>Bawana_Spot!P35</f>
        <v>0</v>
      </c>
      <c r="L35">
        <f>TWOMCL!O35</f>
        <v>-4.9493295901179124</v>
      </c>
      <c r="M35">
        <f>EDWPCL!S35</f>
        <v>0</v>
      </c>
      <c r="N35">
        <f>'MSW BWN'!S35</f>
        <v>7.6094199999999992</v>
      </c>
      <c r="O35">
        <f>BRPL_ISGS_exbus!DM35</f>
        <v>1110.8121172803706</v>
      </c>
      <c r="P35" s="36">
        <v>59.01</v>
      </c>
      <c r="Q35" s="36">
        <v>38.249999999999993</v>
      </c>
      <c r="R35" s="38">
        <v>44.5</v>
      </c>
      <c r="S35" s="38">
        <v>0</v>
      </c>
      <c r="T35" s="37">
        <f>SUMPRODUCT(LTA!J35:AN35,LTA!J$101:AN$101,LTA!J$103:AN$103)</f>
        <v>205.09</v>
      </c>
      <c r="U35" s="37">
        <f>SUMPRODUCT(LTA!J35:AN35,LTA!J$102:AN$102,LTA!J$103:AN$103)</f>
        <v>79.180000000000007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71.45</v>
      </c>
      <c r="Z35" s="34">
        <f>IEX!N35</f>
        <v>0</v>
      </c>
      <c r="AA35" s="75">
        <f>STOA!H35</f>
        <v>0.97</v>
      </c>
      <c r="AB35" s="75">
        <f>-STOA!N35</f>
        <v>-237.26</v>
      </c>
      <c r="AC35">
        <f t="shared" si="0"/>
        <v>17.116848315443324</v>
      </c>
      <c r="AD35">
        <f t="shared" si="1"/>
        <v>1365.4211593748093</v>
      </c>
      <c r="AE35">
        <f>'IDT-1'!B35</f>
        <v>90</v>
      </c>
      <c r="AF35" s="24"/>
      <c r="AG35">
        <f t="shared" si="2"/>
        <v>1455.4211593748093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-84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80.819999999999993</v>
      </c>
      <c r="J36">
        <f>Bawana_RLNG!P36</f>
        <v>0</v>
      </c>
      <c r="K36">
        <f>Bawana_Spot!P36</f>
        <v>0</v>
      </c>
      <c r="L36">
        <f>TWOMCL!O36</f>
        <v>-6.3472959011791144</v>
      </c>
      <c r="M36">
        <f>EDWPCL!S36</f>
        <v>0</v>
      </c>
      <c r="N36">
        <f>'MSW BWN'!S36</f>
        <v>7.6896951999999992</v>
      </c>
      <c r="O36">
        <f>BRPL_ISGS_exbus!DM36</f>
        <v>1100.9796519587403</v>
      </c>
      <c r="P36" s="36">
        <v>59.01</v>
      </c>
      <c r="Q36" s="36">
        <v>38.249999999999993</v>
      </c>
      <c r="R36" s="38">
        <v>44.5</v>
      </c>
      <c r="S36" s="38">
        <v>0</v>
      </c>
      <c r="T36" s="37">
        <f>SUMPRODUCT(LTA!J36:AN36,LTA!J$101:AN$101,LTA!J$103:AN$103)</f>
        <v>250.65000000000003</v>
      </c>
      <c r="U36" s="37">
        <f>SUMPRODUCT(LTA!J36:AN36,LTA!J$102:AN$102,LTA!J$103:AN$103)</f>
        <v>77.680000000000007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24.14</v>
      </c>
      <c r="Z36" s="34">
        <f>IEX!N36</f>
        <v>0</v>
      </c>
      <c r="AA36" s="75">
        <f>STOA!H36</f>
        <v>0.97</v>
      </c>
      <c r="AB36" s="75">
        <f>-STOA!N36</f>
        <v>-237.26</v>
      </c>
      <c r="AC36">
        <f t="shared" si="0"/>
        <v>17.002529996086931</v>
      </c>
      <c r="AD36">
        <f t="shared" si="1"/>
        <v>1353.1353212614747</v>
      </c>
      <c r="AE36">
        <f>'IDT-1'!B36</f>
        <v>107</v>
      </c>
      <c r="AF36" s="24"/>
      <c r="AG36">
        <f t="shared" si="2"/>
        <v>1460.1353212614747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-82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80.819999999999993</v>
      </c>
      <c r="J37">
        <f>Bawana_RLNG!P37</f>
        <v>0</v>
      </c>
      <c r="K37">
        <f>Bawana_Spot!P37</f>
        <v>0</v>
      </c>
      <c r="L37">
        <f>TWOMCL!O37</f>
        <v>-7.038599663110614</v>
      </c>
      <c r="M37">
        <f>EDWPCL!S37</f>
        <v>0</v>
      </c>
      <c r="N37">
        <f>'MSW BWN'!S37</f>
        <v>7.4087319999999988</v>
      </c>
      <c r="O37">
        <f>BRPL_ISGS_exbus!DM37</f>
        <v>1032.0380694629487</v>
      </c>
      <c r="P37" s="36">
        <v>59.16</v>
      </c>
      <c r="Q37" s="36">
        <v>38.249999999999993</v>
      </c>
      <c r="R37" s="38">
        <v>47.5</v>
      </c>
      <c r="S37" s="38">
        <v>0</v>
      </c>
      <c r="T37" s="37">
        <f>SUMPRODUCT(LTA!J37:AN37,LTA!J$101:AN$101,LTA!J$103:AN$103)</f>
        <v>301.43</v>
      </c>
      <c r="U37" s="37">
        <f>SUMPRODUCT(LTA!J37:AN37,LTA!J$102:AN$102,LTA!J$103:AN$103)</f>
        <v>81.180000000000007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-237.26</v>
      </c>
      <c r="AC37">
        <f t="shared" si="0"/>
        <v>16.410062235074296</v>
      </c>
      <c r="AD37">
        <f t="shared" si="1"/>
        <v>1352.103939564764</v>
      </c>
      <c r="AE37">
        <f>'IDT-1'!B37</f>
        <v>111</v>
      </c>
      <c r="AF37" s="24"/>
      <c r="AG37">
        <f t="shared" si="2"/>
        <v>1463.103939564764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-47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80.819999999999993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7.5140931999999996</v>
      </c>
      <c r="O38">
        <f>BRPL_ISGS_exbus!DM38</f>
        <v>1034.6270337463916</v>
      </c>
      <c r="P38" s="36">
        <v>59.16</v>
      </c>
      <c r="Q38" s="36">
        <v>38.249999999999993</v>
      </c>
      <c r="R38" s="38">
        <v>47.5</v>
      </c>
      <c r="S38" s="38">
        <v>0</v>
      </c>
      <c r="T38" s="37">
        <f>SUMPRODUCT(LTA!J38:AN38,LTA!J$101:AN$101,LTA!J$103:AN$103)</f>
        <v>349.14</v>
      </c>
      <c r="U38" s="37">
        <f>SUMPRODUCT(LTA!J38:AN38,LTA!J$102:AN$102,LTA!J$103:AN$103)</f>
        <v>78.78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-237.26</v>
      </c>
      <c r="AC38">
        <f t="shared" si="0"/>
        <v>16.721474428936265</v>
      </c>
      <c r="AD38">
        <f t="shared" si="1"/>
        <v>1410.6364739759254</v>
      </c>
      <c r="AE38">
        <f>'IDT-1'!B38</f>
        <v>66</v>
      </c>
      <c r="AF38" s="24"/>
      <c r="AG38">
        <f t="shared" si="2"/>
        <v>1476.6364739759254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80.819999999999993</v>
      </c>
      <c r="J39">
        <f>Bawana_RLNG!P39</f>
        <v>0</v>
      </c>
      <c r="K39">
        <f>Bawana_Spot!P39</f>
        <v>0</v>
      </c>
      <c r="L39">
        <f>TWOMCL!O39</f>
        <v>-7.056333520494106</v>
      </c>
      <c r="M39">
        <f>EDWPCL!S39</f>
        <v>0</v>
      </c>
      <c r="N39">
        <f>'MSW BWN'!S39</f>
        <v>7.8034183999999991</v>
      </c>
      <c r="O39">
        <f>BRPL_ISGS_exbus!DM39</f>
        <v>1018.2810934911705</v>
      </c>
      <c r="P39" s="36">
        <v>59.01</v>
      </c>
      <c r="Q39" s="36">
        <v>38.249999999999993</v>
      </c>
      <c r="R39" s="38">
        <v>47.5</v>
      </c>
      <c r="S39" s="38">
        <v>0</v>
      </c>
      <c r="T39" s="37">
        <f>SUMPRODUCT(LTA!J39:AN39,LTA!J$101:AN$101,LTA!J$103:AN$103)</f>
        <v>396.36</v>
      </c>
      <c r="U39" s="37">
        <f>SUMPRODUCT(LTA!J39:AN39,LTA!J$102:AN$102,LTA!J$103:AN$103)</f>
        <v>76.680000000000007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-237.26</v>
      </c>
      <c r="AC39">
        <f t="shared" si="0"/>
        <v>17.039378913524548</v>
      </c>
      <c r="AD39">
        <f t="shared" si="1"/>
        <v>1430.374599457152</v>
      </c>
      <c r="AE39">
        <f>'IDT-1'!B39</f>
        <v>47</v>
      </c>
      <c r="AF39" s="24"/>
      <c r="AG39">
        <f t="shared" si="2"/>
        <v>1477.374599457152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80.819999999999993</v>
      </c>
      <c r="J40">
        <f>Bawana_RLNG!P40</f>
        <v>0</v>
      </c>
      <c r="K40">
        <f>Bawana_Spot!P40</f>
        <v>0</v>
      </c>
      <c r="L40">
        <f>TWOMCL!O40</f>
        <v>-7.1989785415298355</v>
      </c>
      <c r="M40">
        <f>EDWPCL!S40</f>
        <v>0</v>
      </c>
      <c r="N40">
        <f>'MSW BWN'!S40</f>
        <v>7.7866943999999991</v>
      </c>
      <c r="O40">
        <f>BRPL_ISGS_exbus!DM40</f>
        <v>1028.4014998947223</v>
      </c>
      <c r="P40" s="36">
        <v>59.01</v>
      </c>
      <c r="Q40" s="36">
        <v>38.249999999999993</v>
      </c>
      <c r="R40" s="38">
        <v>47.5</v>
      </c>
      <c r="S40" s="38">
        <v>0</v>
      </c>
      <c r="T40" s="37">
        <f>SUMPRODUCT(LTA!J40:AN40,LTA!J$101:AN$101,LTA!J$103:AN$103)</f>
        <v>439.5</v>
      </c>
      <c r="U40" s="37">
        <f>SUMPRODUCT(LTA!J40:AN40,LTA!J$102:AN$102,LTA!J$103:AN$103)</f>
        <v>75.680000000000007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-237.26</v>
      </c>
      <c r="AC40">
        <f t="shared" si="0"/>
        <v>17.623443895509361</v>
      </c>
      <c r="AD40">
        <f t="shared" si="1"/>
        <v>1464.8915718576832</v>
      </c>
      <c r="AE40">
        <f>'IDT-1'!B40</f>
        <v>26</v>
      </c>
      <c r="AF40" s="24"/>
      <c r="AG40">
        <f t="shared" si="2"/>
        <v>1490.8915718576832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80.819999999999993</v>
      </c>
      <c r="J41">
        <f>Bawana_RLNG!P41</f>
        <v>0</v>
      </c>
      <c r="K41">
        <f>Bawana_Spot!P41</f>
        <v>0</v>
      </c>
      <c r="L41">
        <f>TWOMCL!O41</f>
        <v>-7.1989785415298355</v>
      </c>
      <c r="M41">
        <f>EDWPCL!S41</f>
        <v>0</v>
      </c>
      <c r="N41">
        <f>'MSW BWN'!S41</f>
        <v>7.7465567999999987</v>
      </c>
      <c r="O41">
        <f>BRPL_ISGS_exbus!DM41</f>
        <v>1000.4018973112136</v>
      </c>
      <c r="P41" s="36">
        <v>59.01</v>
      </c>
      <c r="Q41" s="36">
        <v>38.249999999999993</v>
      </c>
      <c r="R41" s="38">
        <v>47.5</v>
      </c>
      <c r="S41" s="38">
        <v>0</v>
      </c>
      <c r="T41" s="37">
        <f>SUMPRODUCT(LTA!J41:AN41,LTA!J$101:AN$101,LTA!J$103:AN$103)</f>
        <v>480.93</v>
      </c>
      <c r="U41" s="37">
        <f>SUMPRODUCT(LTA!J41:AN41,LTA!J$102:AN$102,LTA!J$103:AN$103)</f>
        <v>71.680000000000007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-237.26</v>
      </c>
      <c r="AC41">
        <f t="shared" si="0"/>
        <v>17.31264882262299</v>
      </c>
      <c r="AD41">
        <f t="shared" si="1"/>
        <v>1520.5926267470609</v>
      </c>
      <c r="AE41">
        <f>'IDT-1'!B41</f>
        <v>0</v>
      </c>
      <c r="AF41" s="24"/>
      <c r="AG41">
        <f t="shared" si="2"/>
        <v>1520.5926267470609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80.819999999999993</v>
      </c>
      <c r="J42">
        <f>Bawana_RLNG!P42</f>
        <v>0</v>
      </c>
      <c r="K42">
        <f>Bawana_Spot!P42</f>
        <v>0</v>
      </c>
      <c r="L42">
        <f>TWOMCL!O42</f>
        <v>-7.1989785415298355</v>
      </c>
      <c r="M42">
        <f>EDWPCL!S42</f>
        <v>0</v>
      </c>
      <c r="N42">
        <f>'MSW BWN'!S42</f>
        <v>7.8034183999999991</v>
      </c>
      <c r="O42">
        <f>BRPL_ISGS_exbus!DM42</f>
        <v>992.1803012526218</v>
      </c>
      <c r="P42" s="36">
        <v>59.01</v>
      </c>
      <c r="Q42" s="36">
        <v>38.249999999999993</v>
      </c>
      <c r="R42" s="38">
        <v>47.499999999999993</v>
      </c>
      <c r="S42" s="38">
        <v>0</v>
      </c>
      <c r="T42" s="37">
        <f>SUMPRODUCT(LTA!J42:AN42,LTA!J$101:AN$101,LTA!J$103:AN$103)</f>
        <v>516.14</v>
      </c>
      <c r="U42" s="37">
        <f>SUMPRODUCT(LTA!J42:AN42,LTA!J$102:AN$102,LTA!J$103:AN$103)</f>
        <v>67.180000000000007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-237.26</v>
      </c>
      <c r="AC42">
        <f t="shared" si="0"/>
        <v>17.688394523118379</v>
      </c>
      <c r="AD42">
        <f t="shared" si="1"/>
        <v>1520.7621465879736</v>
      </c>
      <c r="AE42">
        <f>'IDT-1'!B42</f>
        <v>0</v>
      </c>
      <c r="AF42" s="24"/>
      <c r="AG42">
        <f t="shared" si="2"/>
        <v>1520.7621465879736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-38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79.996406271057012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7.8268319999999987</v>
      </c>
      <c r="O43">
        <f>BRPL_ISGS_exbus!DM43</f>
        <v>960.62938354420896</v>
      </c>
      <c r="P43" s="36">
        <v>59.01</v>
      </c>
      <c r="Q43" s="36">
        <v>38.249999999999993</v>
      </c>
      <c r="R43" s="38">
        <v>47.499999999999993</v>
      </c>
      <c r="S43" s="38">
        <v>0</v>
      </c>
      <c r="T43" s="37">
        <f>SUMPRODUCT(LTA!J43:AN43,LTA!J$101:AN$101,LTA!J$103:AN$103)</f>
        <v>550.84</v>
      </c>
      <c r="U43" s="37">
        <f>SUMPRODUCT(LTA!J43:AN43,LTA!J$102:AN$102,LTA!J$103:AN$103)</f>
        <v>66.33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-237.26</v>
      </c>
      <c r="AC43">
        <f t="shared" si="0"/>
        <v>17.878879613507259</v>
      </c>
      <c r="AD43">
        <f t="shared" si="1"/>
        <v>1501.0705636602288</v>
      </c>
      <c r="AE43">
        <f>'IDT-1'!B43</f>
        <v>0</v>
      </c>
      <c r="AF43" s="24"/>
      <c r="AG43">
        <f t="shared" si="2"/>
        <v>1501.0705636602288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79.996406271057012</v>
      </c>
      <c r="J44">
        <f>Bawana_RLNG!P44</f>
        <v>0</v>
      </c>
      <c r="K44">
        <f>Bawana_Spot!P44</f>
        <v>0</v>
      </c>
      <c r="L44">
        <f>TWOMCL!O44</f>
        <v>-7.1989785415298355</v>
      </c>
      <c r="M44">
        <f>EDWPCL!S44</f>
        <v>0</v>
      </c>
      <c r="N44">
        <f>'MSW BWN'!S44</f>
        <v>7.7549187999999978</v>
      </c>
      <c r="O44">
        <f>BRPL_ISGS_exbus!DM44</f>
        <v>923.44967670394033</v>
      </c>
      <c r="P44" s="36">
        <v>59.01</v>
      </c>
      <c r="Q44" s="36">
        <v>38.249999999999993</v>
      </c>
      <c r="R44" s="38">
        <v>47.499999999999993</v>
      </c>
      <c r="S44" s="38">
        <v>0</v>
      </c>
      <c r="T44" s="37">
        <f>SUMPRODUCT(LTA!J44:AN44,LTA!J$101:AN$101,LTA!J$103:AN$103)</f>
        <v>569.61000000000013</v>
      </c>
      <c r="U44" s="37">
        <f>SUMPRODUCT(LTA!J44:AN44,LTA!J$102:AN$102,LTA!J$103:AN$103)</f>
        <v>63.21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-237.26</v>
      </c>
      <c r="AC44">
        <f t="shared" si="0"/>
        <v>17.536474008396112</v>
      </c>
      <c r="AD44">
        <f t="shared" si="1"/>
        <v>1498.8113492250718</v>
      </c>
      <c r="AE44">
        <f>'IDT-1'!B44</f>
        <v>0</v>
      </c>
      <c r="AF44" s="24"/>
      <c r="AG44">
        <f t="shared" si="2"/>
        <v>1498.8113492250718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79.996406271057012</v>
      </c>
      <c r="J45">
        <f>Bawana_RLNG!P45</f>
        <v>0</v>
      </c>
      <c r="K45">
        <f>Bawana_Spot!P45</f>
        <v>0</v>
      </c>
      <c r="L45">
        <f>TWOMCL!O45</f>
        <v>-7.1989785415298355</v>
      </c>
      <c r="M45">
        <f>EDWPCL!S45</f>
        <v>0</v>
      </c>
      <c r="N45">
        <f>'MSW BWN'!S45</f>
        <v>7.6746435999999996</v>
      </c>
      <c r="O45">
        <f>BRPL_ISGS_exbus!DM45</f>
        <v>870.67518224114326</v>
      </c>
      <c r="P45" s="36">
        <v>59.010000000000005</v>
      </c>
      <c r="Q45" s="36">
        <v>38.249999999999993</v>
      </c>
      <c r="R45" s="38">
        <v>47.499999999999993</v>
      </c>
      <c r="S45" s="38">
        <v>0</v>
      </c>
      <c r="T45" s="37">
        <f>SUMPRODUCT(LTA!J45:AN45,LTA!J$101:AN$101,LTA!J$103:AN$103)</f>
        <v>578.3900000000001</v>
      </c>
      <c r="U45" s="37">
        <f>SUMPRODUCT(LTA!J45:AN45,LTA!J$102:AN$102,LTA!J$103:AN$103)</f>
        <v>59.78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-237.26</v>
      </c>
      <c r="AC45">
        <f t="shared" si="0"/>
        <v>16.798587634233051</v>
      </c>
      <c r="AD45">
        <f t="shared" si="1"/>
        <v>1492.0444659364375</v>
      </c>
      <c r="AE45">
        <f>'IDT-1'!B45</f>
        <v>0</v>
      </c>
      <c r="AF45" s="24"/>
      <c r="AG45">
        <f t="shared" si="2"/>
        <v>1492.0444659364375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79.996406271057012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7.6830056000000004</v>
      </c>
      <c r="O46">
        <f>BRPL_ISGS_exbus!DM46</f>
        <v>815.27787933031743</v>
      </c>
      <c r="P46" s="36">
        <v>59.010000000000005</v>
      </c>
      <c r="Q46" s="36">
        <v>38.249999999999993</v>
      </c>
      <c r="R46" s="38">
        <v>47.499999999999993</v>
      </c>
      <c r="S46" s="38">
        <v>0</v>
      </c>
      <c r="T46" s="37">
        <f>SUMPRODUCT(LTA!J46:AN46,LTA!J$101:AN$101,LTA!J$103:AN$103)</f>
        <v>589.29</v>
      </c>
      <c r="U46" s="37">
        <f>SUMPRODUCT(LTA!J46:AN46,LTA!J$102:AN$102,LTA!J$103:AN$103)</f>
        <v>54.81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-237.26</v>
      </c>
      <c r="AC46">
        <f t="shared" si="0"/>
        <v>16.853532530582115</v>
      </c>
      <c r="AD46">
        <f t="shared" si="1"/>
        <v>1498.5305801292625</v>
      </c>
      <c r="AE46">
        <f>'IDT-1'!B46</f>
        <v>0</v>
      </c>
      <c r="AF46" s="24"/>
      <c r="AG46">
        <f t="shared" si="2"/>
        <v>1498.5305801292625</v>
      </c>
      <c r="AI46" s="34">
        <f>PXIL!H46</f>
        <v>0</v>
      </c>
      <c r="AJ46" s="34">
        <f>PXIL!N46</f>
        <v>0</v>
      </c>
      <c r="AK46" s="34">
        <f>RTM_IEX!H46</f>
        <v>56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7.4823176</v>
      </c>
      <c r="O47">
        <f>BRPL_ISGS_exbus!DM47</f>
        <v>788.00012065506223</v>
      </c>
      <c r="P47" s="36">
        <v>59.01</v>
      </c>
      <c r="Q47" s="36">
        <v>38.249999999999993</v>
      </c>
      <c r="R47" s="38">
        <v>47.499999999999993</v>
      </c>
      <c r="S47" s="38">
        <v>0</v>
      </c>
      <c r="T47" s="37">
        <f>SUMPRODUCT(LTA!J47:AN47,LTA!J$101:AN$101,LTA!J$103:AN$103)</f>
        <v>591.75</v>
      </c>
      <c r="U47" s="37">
        <f>SUMPRODUCT(LTA!J47:AN47,LTA!J$102:AN$102,LTA!J$103:AN$103)</f>
        <v>54.33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-237.26</v>
      </c>
      <c r="AC47">
        <f t="shared" si="0"/>
        <v>16.996123765833094</v>
      </c>
      <c r="AD47">
        <f t="shared" si="1"/>
        <v>1515.3631359476992</v>
      </c>
      <c r="AE47">
        <f>'IDT-1'!B47</f>
        <v>0</v>
      </c>
      <c r="AF47" s="24"/>
      <c r="AG47">
        <f t="shared" si="2"/>
        <v>1515.3631359476992</v>
      </c>
      <c r="AI47" s="34">
        <f>PXIL!H47</f>
        <v>0</v>
      </c>
      <c r="AJ47" s="34">
        <f>PXIL!N47</f>
        <v>0</v>
      </c>
      <c r="AK47" s="34">
        <f>RTM_IEX!H47</f>
        <v>95.58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-7.0099404828747902</v>
      </c>
      <c r="M48">
        <f>EDWPCL!S48</f>
        <v>0</v>
      </c>
      <c r="N48">
        <f>'MSW BWN'!S48</f>
        <v>7.8351939999999987</v>
      </c>
      <c r="O48">
        <f>BRPL_ISGS_exbus!DM48</f>
        <v>789.02148332902073</v>
      </c>
      <c r="P48" s="36">
        <v>59.01</v>
      </c>
      <c r="Q48" s="36">
        <v>38.249999999999993</v>
      </c>
      <c r="R48" s="38">
        <v>47.499999999999993</v>
      </c>
      <c r="S48" s="38">
        <v>0</v>
      </c>
      <c r="T48" s="37">
        <f>SUMPRODUCT(LTA!J48:AN48,LTA!J$101:AN$101,LTA!J$103:AN$103)</f>
        <v>593.35</v>
      </c>
      <c r="U48" s="37">
        <f>SUMPRODUCT(LTA!J48:AN48,LTA!J$102:AN$102,LTA!J$103:AN$103)</f>
        <v>54.28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-237.26</v>
      </c>
      <c r="AC48">
        <f t="shared" si="0"/>
        <v>16.921814002843469</v>
      </c>
      <c r="AD48">
        <f t="shared" si="1"/>
        <v>1506.9707228433022</v>
      </c>
      <c r="AE48">
        <f>'IDT-1'!B48</f>
        <v>0</v>
      </c>
      <c r="AF48" s="24"/>
      <c r="AG48">
        <f t="shared" si="2"/>
        <v>1506.9707228433022</v>
      </c>
      <c r="AI48" s="34">
        <f>PXIL!H48</f>
        <v>0</v>
      </c>
      <c r="AJ48" s="34">
        <f>PXIL!N48</f>
        <v>0</v>
      </c>
      <c r="AK48" s="34">
        <f>RTM_IEX!H48</f>
        <v>84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-7.1098517686692899</v>
      </c>
      <c r="M49">
        <f>EDWPCL!S49</f>
        <v>0</v>
      </c>
      <c r="N49">
        <f>'MSW BWN'!S49</f>
        <v>7.8351939999999987</v>
      </c>
      <c r="O49">
        <f>BRPL_ISGS_exbus!DM49</f>
        <v>790.3232016430477</v>
      </c>
      <c r="P49" s="36">
        <v>59.01</v>
      </c>
      <c r="Q49" s="36">
        <v>38.249999999999993</v>
      </c>
      <c r="R49" s="38">
        <v>47.499999999999993</v>
      </c>
      <c r="S49" s="38">
        <v>0</v>
      </c>
      <c r="T49" s="37">
        <f>SUMPRODUCT(LTA!J49:AN49,LTA!J$101:AN$101,LTA!J$103:AN$103)</f>
        <v>589.6</v>
      </c>
      <c r="U49" s="37">
        <f>SUMPRODUCT(LTA!J49:AN49,LTA!J$102:AN$102,LTA!J$103:AN$103)</f>
        <v>55.18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-237.26</v>
      </c>
      <c r="AC49">
        <f t="shared" si="0"/>
        <v>17.17727880094176</v>
      </c>
      <c r="AD49">
        <f t="shared" si="1"/>
        <v>1536.9270650734363</v>
      </c>
      <c r="AE49">
        <f>'IDT-1'!B49</f>
        <v>0</v>
      </c>
      <c r="AF49" s="24"/>
      <c r="AG49">
        <f t="shared" si="2"/>
        <v>1536.9270650734363</v>
      </c>
      <c r="AI49" s="34">
        <f>PXIL!H49</f>
        <v>0</v>
      </c>
      <c r="AJ49" s="34">
        <f>PXIL!N49</f>
        <v>0</v>
      </c>
      <c r="AK49" s="34">
        <f>RTM_IEX!H49</f>
        <v>115.86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-6.4302650196518822</v>
      </c>
      <c r="M50">
        <f>EDWPCL!S50</f>
        <v>0</v>
      </c>
      <c r="N50">
        <f>'MSW BWN'!S50</f>
        <v>7.7549187999999978</v>
      </c>
      <c r="O50">
        <f>BRPL_ISGS_exbus!DM50</f>
        <v>791.41275056831046</v>
      </c>
      <c r="P50" s="36">
        <v>59.01</v>
      </c>
      <c r="Q50" s="36">
        <v>38.249999999999993</v>
      </c>
      <c r="R50" s="38">
        <v>47.499999999999993</v>
      </c>
      <c r="S50" s="38">
        <v>0</v>
      </c>
      <c r="T50" s="37">
        <f>SUMPRODUCT(LTA!J50:AN50,LTA!J$101:AN$101,LTA!J$103:AN$103)</f>
        <v>589.65</v>
      </c>
      <c r="U50" s="37">
        <f>SUMPRODUCT(LTA!J50:AN50,LTA!J$102:AN$102,LTA!J$103:AN$103)</f>
        <v>55.1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-237.26</v>
      </c>
      <c r="AC50">
        <f t="shared" si="0"/>
        <v>17.025607813695295</v>
      </c>
      <c r="AD50">
        <f t="shared" si="1"/>
        <v>1520.3875965349632</v>
      </c>
      <c r="AE50">
        <f>'IDT-1'!B50</f>
        <v>0</v>
      </c>
      <c r="AF50" s="24"/>
      <c r="AG50">
        <f t="shared" si="2"/>
        <v>1520.3875965349632</v>
      </c>
      <c r="AI50" s="34">
        <f>PXIL!H50</f>
        <v>0</v>
      </c>
      <c r="AJ50" s="34">
        <f>PXIL!N50</f>
        <v>0</v>
      </c>
      <c r="AK50" s="34">
        <f>RTM_IEX!H50</f>
        <v>97.51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-7.1157102751263341</v>
      </c>
      <c r="M51">
        <f>EDWPCL!S51</f>
        <v>0</v>
      </c>
      <c r="N51">
        <f>'MSW BWN'!S51</f>
        <v>7.6746435999999996</v>
      </c>
      <c r="O51">
        <f>BRPL_ISGS_exbus!DM51</f>
        <v>781.53459249810919</v>
      </c>
      <c r="P51" s="36">
        <v>59.01</v>
      </c>
      <c r="Q51" s="36">
        <v>38.249999999999993</v>
      </c>
      <c r="R51" s="38">
        <v>47.499999999999993</v>
      </c>
      <c r="S51" s="38">
        <v>0</v>
      </c>
      <c r="T51" s="37">
        <f>SUMPRODUCT(LTA!J51:AN51,LTA!J$101:AN$101,LTA!J$103:AN$103)</f>
        <v>589.07999999999993</v>
      </c>
      <c r="U51" s="37">
        <f>SUMPRODUCT(LTA!J51:AN51,LTA!J$102:AN$102,LTA!J$103:AN$103)</f>
        <v>55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-237.26</v>
      </c>
      <c r="AC51">
        <f t="shared" si="0"/>
        <v>16.982791489096503</v>
      </c>
      <c r="AD51">
        <f t="shared" si="1"/>
        <v>1513.9565343338861</v>
      </c>
      <c r="AE51">
        <f>'IDT-1'!B51</f>
        <v>0</v>
      </c>
      <c r="AF51" s="24"/>
      <c r="AG51">
        <f t="shared" si="2"/>
        <v>1513.9565343338861</v>
      </c>
      <c r="AI51" s="34">
        <f>PXIL!H51</f>
        <v>0</v>
      </c>
      <c r="AJ51" s="34">
        <f>PXIL!N51</f>
        <v>0</v>
      </c>
      <c r="AK51" s="34">
        <f>RTM_IEX!H51</f>
        <v>102.35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-7.1845873104997207</v>
      </c>
      <c r="M52">
        <f>EDWPCL!S52</f>
        <v>0</v>
      </c>
      <c r="N52">
        <f>'MSW BWN'!S52</f>
        <v>7.5860063999999987</v>
      </c>
      <c r="O52">
        <f>BRPL_ISGS_exbus!DM52</f>
        <v>775.95038386871136</v>
      </c>
      <c r="P52" s="36">
        <v>59.01</v>
      </c>
      <c r="Q52" s="36">
        <v>38.249999999999993</v>
      </c>
      <c r="R52" s="38">
        <v>47.499999999999993</v>
      </c>
      <c r="S52" s="38">
        <v>0</v>
      </c>
      <c r="T52" s="37">
        <f>SUMPRODUCT(LTA!J52:AN52,LTA!J$101:AN$101,LTA!J$103:AN$103)</f>
        <v>588.62</v>
      </c>
      <c r="U52" s="37">
        <f>SUMPRODUCT(LTA!J52:AN52,LTA!J$102:AN$102,LTA!J$103:AN$103)</f>
        <v>54.86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-237.26</v>
      </c>
      <c r="AC52">
        <f t="shared" si="0"/>
        <v>16.817115052359835</v>
      </c>
      <c r="AD52">
        <f t="shared" si="1"/>
        <v>1494.2604879058515</v>
      </c>
      <c r="AE52">
        <f>'IDT-1'!B52</f>
        <v>0</v>
      </c>
      <c r="AF52" s="24"/>
      <c r="AG52">
        <f t="shared" si="2"/>
        <v>1494.2604879058515</v>
      </c>
      <c r="AI52" s="34">
        <f>PXIL!H52</f>
        <v>0</v>
      </c>
      <c r="AJ52" s="34">
        <f>PXIL!N52</f>
        <v>0</v>
      </c>
      <c r="AK52" s="34">
        <f>RTM_IEX!H52</f>
        <v>88.83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-7.1407276810780473</v>
      </c>
      <c r="M53">
        <f>EDWPCL!S53</f>
        <v>0</v>
      </c>
      <c r="N53">
        <f>'MSW BWN'!S53</f>
        <v>7.7298327999999996</v>
      </c>
      <c r="O53">
        <f>BRPL_ISGS_exbus!DM53</f>
        <v>781.583946438672</v>
      </c>
      <c r="P53" s="36">
        <v>59.01</v>
      </c>
      <c r="Q53" s="36">
        <v>38.249999999999993</v>
      </c>
      <c r="R53" s="38">
        <v>47.499999999999993</v>
      </c>
      <c r="S53" s="38">
        <v>0</v>
      </c>
      <c r="T53" s="37">
        <f>SUMPRODUCT(LTA!J53:AN53,LTA!J$101:AN$101,LTA!J$103:AN$103)</f>
        <v>587.93000000000006</v>
      </c>
      <c r="U53" s="37">
        <f>SUMPRODUCT(LTA!J53:AN53,LTA!J$102:AN$102,LTA!J$103:AN$103)</f>
        <v>54.64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-237.26</v>
      </c>
      <c r="AC53">
        <f t="shared" si="0"/>
        <v>16.662917577868917</v>
      </c>
      <c r="AD53">
        <f t="shared" si="1"/>
        <v>1476.1459339797254</v>
      </c>
      <c r="AE53">
        <f>'IDT-1'!B53</f>
        <v>0</v>
      </c>
      <c r="AF53" s="24"/>
      <c r="AG53">
        <f t="shared" si="2"/>
        <v>1476.1459339797254</v>
      </c>
      <c r="AI53" s="34">
        <f>PXIL!H53</f>
        <v>0</v>
      </c>
      <c r="AJ53" s="34">
        <f>PXIL!N53</f>
        <v>0</v>
      </c>
      <c r="AK53" s="34">
        <f>RTM_IEX!H53</f>
        <v>65.650000000000006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-6.0212779337450888</v>
      </c>
      <c r="M54">
        <f>EDWPCL!S54</f>
        <v>0</v>
      </c>
      <c r="N54">
        <f>'MSW BWN'!S54</f>
        <v>7.5057312000000005</v>
      </c>
      <c r="O54">
        <f>BRPL_ISGS_exbus!DM54</f>
        <v>781.58401313733827</v>
      </c>
      <c r="P54" s="36">
        <v>59.01</v>
      </c>
      <c r="Q54" s="36">
        <v>38.249999999999993</v>
      </c>
      <c r="R54" s="38">
        <v>47.499999999999993</v>
      </c>
      <c r="S54" s="38">
        <v>0</v>
      </c>
      <c r="T54" s="37">
        <f>SUMPRODUCT(LTA!J54:AN54,LTA!J$101:AN$101,LTA!J$103:AN$103)</f>
        <v>588.68000000000006</v>
      </c>
      <c r="U54" s="37">
        <f>SUMPRODUCT(LTA!J54:AN54,LTA!J$102:AN$102,LTA!J$103:AN$103)</f>
        <v>54.4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-237.26</v>
      </c>
      <c r="AC54">
        <f t="shared" si="0"/>
        <v>16.477420649322973</v>
      </c>
      <c r="AD54">
        <f t="shared" si="1"/>
        <v>1456.4968457542705</v>
      </c>
      <c r="AE54">
        <f>'IDT-1'!B54</f>
        <v>0</v>
      </c>
      <c r="AF54" s="24"/>
      <c r="AG54">
        <f t="shared" si="2"/>
        <v>1456.4968457542705</v>
      </c>
      <c r="AI54" s="34">
        <f>PXIL!H54</f>
        <v>0</v>
      </c>
      <c r="AJ54" s="34">
        <f>PXIL!N54</f>
        <v>0</v>
      </c>
      <c r="AK54" s="34">
        <f>RTM_IEX!H54</f>
        <v>44.41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-6.3655047725996639</v>
      </c>
      <c r="M55">
        <f>EDWPCL!S55</f>
        <v>0</v>
      </c>
      <c r="N55">
        <f>'MSW BWN'!S55</f>
        <v>7.4739555999999991</v>
      </c>
      <c r="O55">
        <f>BRPL_ISGS_exbus!DM55</f>
        <v>767.92513087807401</v>
      </c>
      <c r="P55" s="36">
        <v>32.253593715177175</v>
      </c>
      <c r="Q55" s="36">
        <v>19.309999999999999</v>
      </c>
      <c r="R55" s="38">
        <v>47.499999999999993</v>
      </c>
      <c r="S55" s="38">
        <v>0</v>
      </c>
      <c r="T55" s="37">
        <f>SUMPRODUCT(LTA!J55:AN55,LTA!J$101:AN$101,LTA!J$103:AN$103)</f>
        <v>590.01</v>
      </c>
      <c r="U55" s="37">
        <f>SUMPRODUCT(LTA!J55:AN55,LTA!J$102:AN$102,LTA!J$103:AN$103)</f>
        <v>54.21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-237.26</v>
      </c>
      <c r="AC55">
        <f t="shared" si="0"/>
        <v>16.242473310357713</v>
      </c>
      <c r="AD55">
        <f t="shared" si="1"/>
        <v>1428.0705021102935</v>
      </c>
      <c r="AE55">
        <f>'IDT-1'!B55</f>
        <v>0</v>
      </c>
      <c r="AF55" s="24"/>
      <c r="AG55">
        <f t="shared" si="2"/>
        <v>1428.0705021102935</v>
      </c>
      <c r="AI55" s="34">
        <f>PXIL!H55</f>
        <v>0</v>
      </c>
      <c r="AJ55" s="34">
        <f>PXIL!N55</f>
        <v>0</v>
      </c>
      <c r="AK55" s="34">
        <f>RTM_IEX!H55</f>
        <v>74.34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-6.9378966872543515</v>
      </c>
      <c r="M56">
        <f>EDWPCL!S56</f>
        <v>0</v>
      </c>
      <c r="N56">
        <f>'MSW BWN'!S56</f>
        <v>7.8101079999999987</v>
      </c>
      <c r="O56">
        <f>BRPL_ISGS_exbus!DM56</f>
        <v>767.93498311610324</v>
      </c>
      <c r="P56" s="36">
        <v>28.96</v>
      </c>
      <c r="Q56" s="36">
        <v>19.309999999999999</v>
      </c>
      <c r="R56" s="38">
        <v>47.499999999999993</v>
      </c>
      <c r="S56" s="38">
        <v>0</v>
      </c>
      <c r="T56" s="37">
        <f>SUMPRODUCT(LTA!J56:AN56,LTA!J$101:AN$101,LTA!J$103:AN$103)</f>
        <v>590.23</v>
      </c>
      <c r="U56" s="37">
        <f>SUMPRODUCT(LTA!J56:AN56,LTA!J$102:AN$102,LTA!J$103:AN$103)</f>
        <v>54.15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-237.26</v>
      </c>
      <c r="AC56">
        <f t="shared" si="0"/>
        <v>16.045574384299165</v>
      </c>
      <c r="AD56">
        <f t="shared" si="1"/>
        <v>1403.6774200445498</v>
      </c>
      <c r="AE56">
        <f>'IDT-1'!B56</f>
        <v>0</v>
      </c>
      <c r="AF56" s="24"/>
      <c r="AG56">
        <f t="shared" si="2"/>
        <v>1403.6774200445498</v>
      </c>
      <c r="AI56" s="34">
        <f>PXIL!H56</f>
        <v>0</v>
      </c>
      <c r="AJ56" s="34">
        <f>PXIL!N56</f>
        <v>0</v>
      </c>
      <c r="AK56" s="34">
        <f>RTM_IEX!H56</f>
        <v>53.11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-7.1989785415298355</v>
      </c>
      <c r="M57">
        <f>EDWPCL!S57</f>
        <v>0</v>
      </c>
      <c r="N57">
        <f>'MSW BWN'!S57</f>
        <v>7.7064191999999991</v>
      </c>
      <c r="O57">
        <f>BRPL_ISGS_exbus!DM57</f>
        <v>777.13205102038467</v>
      </c>
      <c r="P57" s="36">
        <v>28.96</v>
      </c>
      <c r="Q57" s="36">
        <v>19.309999999999999</v>
      </c>
      <c r="R57" s="38">
        <v>47.499999999999993</v>
      </c>
      <c r="S57" s="38">
        <v>0</v>
      </c>
      <c r="T57" s="37">
        <f>SUMPRODUCT(LTA!J57:AN57,LTA!J$101:AN$101,LTA!J$103:AN$103)</f>
        <v>592.30999999999995</v>
      </c>
      <c r="U57" s="37">
        <f>SUMPRODUCT(LTA!J57:AN57,LTA!J$102:AN$102,LTA!J$103:AN$103)</f>
        <v>67.25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-237.26</v>
      </c>
      <c r="AC57">
        <f t="shared" si="0"/>
        <v>15.902914434341803</v>
      </c>
      <c r="AD57">
        <f t="shared" si="1"/>
        <v>1386.3123772445131</v>
      </c>
      <c r="AE57">
        <f>'IDT-1'!B57</f>
        <v>0</v>
      </c>
      <c r="AF57" s="24"/>
      <c r="AG57">
        <f t="shared" si="2"/>
        <v>1386.3123772445131</v>
      </c>
      <c r="AI57" s="34">
        <f>PXIL!H57</f>
        <v>0</v>
      </c>
      <c r="AJ57" s="34">
        <f>PXIL!N57</f>
        <v>0</v>
      </c>
      <c r="AK57" s="34">
        <f>RTM_IEX!H57</f>
        <v>11.59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-7.1989785415298355</v>
      </c>
      <c r="M58">
        <f>EDWPCL!S58</f>
        <v>0</v>
      </c>
      <c r="N58">
        <f>'MSW BWN'!S58</f>
        <v>7.6094199999999992</v>
      </c>
      <c r="O58">
        <f>BRPL_ISGS_exbus!DM58</f>
        <v>777.13204232807402</v>
      </c>
      <c r="P58" s="36">
        <v>28.96</v>
      </c>
      <c r="Q58" s="36">
        <v>19.309999999999999</v>
      </c>
      <c r="R58" s="38">
        <v>47.499999999999993</v>
      </c>
      <c r="S58" s="38">
        <v>0</v>
      </c>
      <c r="T58" s="37">
        <f>SUMPRODUCT(LTA!J58:AN58,LTA!J$101:AN$101,LTA!J$103:AN$103)</f>
        <v>589.26</v>
      </c>
      <c r="U58" s="37">
        <f>SUMPRODUCT(LTA!J58:AN58,LTA!J$102:AN$102,LTA!J$103:AN$103)</f>
        <v>68.099999999999994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-237.26</v>
      </c>
      <c r="AC58">
        <f t="shared" si="0"/>
        <v>15.875471568046391</v>
      </c>
      <c r="AD58">
        <f t="shared" si="1"/>
        <v>1383.0728122184976</v>
      </c>
      <c r="AE58">
        <f>'IDT-1'!B58</f>
        <v>0</v>
      </c>
      <c r="AF58" s="24"/>
      <c r="AG58">
        <f t="shared" si="2"/>
        <v>1383.0728122184976</v>
      </c>
      <c r="AI58" s="34">
        <f>PXIL!H58</f>
        <v>0</v>
      </c>
      <c r="AJ58" s="34">
        <f>PXIL!N58</f>
        <v>0</v>
      </c>
      <c r="AK58" s="34">
        <f>RTM_IEX!H58</f>
        <v>10.62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-6.9665558674901753</v>
      </c>
      <c r="M59">
        <f>EDWPCL!S59</f>
        <v>0</v>
      </c>
      <c r="N59">
        <f>'MSW BWN'!S59</f>
        <v>7.4973691999999987</v>
      </c>
      <c r="O59">
        <f>BRPL_ISGS_exbus!DM59</f>
        <v>782.58895372906454</v>
      </c>
      <c r="P59" s="36">
        <v>28.96</v>
      </c>
      <c r="Q59" s="36">
        <v>19.309999999999999</v>
      </c>
      <c r="R59" s="38">
        <v>47.499999999999993</v>
      </c>
      <c r="S59" s="38">
        <v>0</v>
      </c>
      <c r="T59" s="37">
        <f>SUMPRODUCT(LTA!J59:AN59,LTA!J$101:AN$101,LTA!J$103:AN$103)</f>
        <v>587.66999999999996</v>
      </c>
      <c r="U59" s="37">
        <f>SUMPRODUCT(LTA!J59:AN59,LTA!J$102:AN$102,LTA!J$103:AN$103)</f>
        <v>69.27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-237.26</v>
      </c>
      <c r="AC59">
        <f t="shared" si="0"/>
        <v>15.961202031562305</v>
      </c>
      <c r="AD59">
        <f t="shared" si="1"/>
        <v>1361.5243650300119</v>
      </c>
      <c r="AE59">
        <f>'IDT-1'!B59</f>
        <v>0</v>
      </c>
      <c r="AF59" s="24"/>
      <c r="AG59">
        <f t="shared" si="2"/>
        <v>1361.5243650300119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-6.7339573273441884</v>
      </c>
      <c r="M60">
        <f>EDWPCL!S60</f>
        <v>0</v>
      </c>
      <c r="N60">
        <f>'MSW BWN'!S60</f>
        <v>7.7298327999999996</v>
      </c>
      <c r="O60">
        <f>BRPL_ISGS_exbus!DM60</f>
        <v>779.7642942805353</v>
      </c>
      <c r="P60" s="36">
        <v>28.96</v>
      </c>
      <c r="Q60" s="36">
        <v>19.309999999999999</v>
      </c>
      <c r="R60" s="38">
        <v>47.499999999999993</v>
      </c>
      <c r="S60" s="38">
        <v>0</v>
      </c>
      <c r="T60" s="37">
        <f>SUMPRODUCT(LTA!J60:AN60,LTA!J$101:AN$101,LTA!J$103:AN$103)</f>
        <v>583.41000000000008</v>
      </c>
      <c r="U60" s="37">
        <f>SUMPRODUCT(LTA!J60:AN60,LTA!J$102:AN$102,LTA!J$103:AN$103)</f>
        <v>70.12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-237.26</v>
      </c>
      <c r="AC60">
        <f t="shared" si="0"/>
        <v>15.866457418890063</v>
      </c>
      <c r="AD60">
        <f t="shared" si="1"/>
        <v>1360.8495123343009</v>
      </c>
      <c r="AE60">
        <f>'IDT-1'!B60</f>
        <v>0</v>
      </c>
      <c r="AF60" s="24"/>
      <c r="AG60">
        <f t="shared" si="2"/>
        <v>1360.8495123343009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-6.9271297024143745</v>
      </c>
      <c r="M61">
        <f>EDWPCL!S61</f>
        <v>0</v>
      </c>
      <c r="N61">
        <f>'MSW BWN'!S61</f>
        <v>7.6177819999999983</v>
      </c>
      <c r="O61">
        <f>BRPL_ISGS_exbus!DM61</f>
        <v>780.99825338448977</v>
      </c>
      <c r="P61" s="36">
        <v>28.96</v>
      </c>
      <c r="Q61" s="36">
        <v>19.309999999999999</v>
      </c>
      <c r="R61" s="38">
        <v>47.499999999999993</v>
      </c>
      <c r="S61" s="38">
        <v>0</v>
      </c>
      <c r="T61" s="37">
        <f>SUMPRODUCT(LTA!J61:AN61,LTA!J$101:AN$101,LTA!J$103:AN$103)</f>
        <v>588.47</v>
      </c>
      <c r="U61" s="37">
        <f>SUMPRODUCT(LTA!J61:AN61,LTA!J$102:AN$102,LTA!J$103:AN$103)</f>
        <v>82.78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-237.26</v>
      </c>
      <c r="AC61">
        <f t="shared" si="0"/>
        <v>16.517692990344155</v>
      </c>
      <c r="AD61">
        <f t="shared" si="1"/>
        <v>1320.8470126917312</v>
      </c>
      <c r="AE61">
        <f>'IDT-1'!B61</f>
        <v>0</v>
      </c>
      <c r="AF61" s="24"/>
      <c r="AG61">
        <f t="shared" si="2"/>
        <v>1320.8470126917312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-7.1989785415298355</v>
      </c>
      <c r="M62">
        <f>EDWPCL!S62</f>
        <v>0</v>
      </c>
      <c r="N62">
        <f>'MSW BWN'!S62</f>
        <v>7.6261439999999983</v>
      </c>
      <c r="O62">
        <f>BRPL_ISGS_exbus!DM62</f>
        <v>780.99825338448977</v>
      </c>
      <c r="P62" s="36">
        <v>28.96</v>
      </c>
      <c r="Q62" s="36">
        <v>19.309999999999999</v>
      </c>
      <c r="R62" s="38">
        <v>47.499999999999993</v>
      </c>
      <c r="S62" s="38">
        <v>0</v>
      </c>
      <c r="T62" s="37">
        <f>SUMPRODUCT(LTA!J62:AN62,LTA!J$101:AN$101,LTA!J$103:AN$103)</f>
        <v>577.89</v>
      </c>
      <c r="U62" s="37">
        <f>SUMPRODUCT(LTA!J62:AN62,LTA!J$102:AN$102,LTA!J$103:AN$103)</f>
        <v>83.28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-237.26</v>
      </c>
      <c r="AC62">
        <f t="shared" si="0"/>
        <v>16.452336420987407</v>
      </c>
      <c r="AD62">
        <f t="shared" si="1"/>
        <v>1308.5688824219724</v>
      </c>
      <c r="AE62">
        <f>'IDT-1'!B62</f>
        <v>0</v>
      </c>
      <c r="AF62" s="24"/>
      <c r="AG62">
        <f t="shared" si="2"/>
        <v>1308.5688824219724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-71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-7.0093071308253805</v>
      </c>
      <c r="M63">
        <f>EDWPCL!S63</f>
        <v>0</v>
      </c>
      <c r="N63">
        <f>'MSW BWN'!S63</f>
        <v>7.5542308</v>
      </c>
      <c r="O63">
        <f>BRPL_ISGS_exbus!DM63</f>
        <v>782.41132371720937</v>
      </c>
      <c r="P63" s="36">
        <v>28.96</v>
      </c>
      <c r="Q63" s="36">
        <v>19.309999999999999</v>
      </c>
      <c r="R63" s="38">
        <v>47.499999999999993</v>
      </c>
      <c r="S63" s="38">
        <v>0</v>
      </c>
      <c r="T63" s="37">
        <f>SUMPRODUCT(LTA!J63:AN63,LTA!J$101:AN$101,LTA!J$103:AN$103)</f>
        <v>566.6</v>
      </c>
      <c r="U63" s="37">
        <f>SUMPRODUCT(LTA!J63:AN63,LTA!J$102:AN$102,LTA!J$103:AN$103)</f>
        <v>82.31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-237.26</v>
      </c>
      <c r="AC63">
        <f t="shared" si="0"/>
        <v>16.264148669492492</v>
      </c>
      <c r="AD63">
        <f t="shared" si="1"/>
        <v>1308.8278987168915</v>
      </c>
      <c r="AE63">
        <f>'IDT-1'!B63</f>
        <v>0</v>
      </c>
      <c r="AF63" s="24"/>
      <c r="AG63">
        <f t="shared" si="2"/>
        <v>1308.8278987168915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-7.183003930376195</v>
      </c>
      <c r="M64">
        <f>EDWPCL!S64</f>
        <v>0</v>
      </c>
      <c r="N64">
        <f>'MSW BWN'!S64</f>
        <v>7.6746435999999996</v>
      </c>
      <c r="O64">
        <f>BRPL_ISGS_exbus!DM64</f>
        <v>786.58246294465641</v>
      </c>
      <c r="P64" s="36">
        <v>28.96</v>
      </c>
      <c r="Q64" s="36">
        <v>19.309999999999999</v>
      </c>
      <c r="R64" s="38">
        <v>47.499999999999993</v>
      </c>
      <c r="S64" s="38">
        <v>0</v>
      </c>
      <c r="T64" s="37">
        <f>SUMPRODUCT(LTA!J64:AN64,LTA!J$101:AN$101,LTA!J$103:AN$103)</f>
        <v>551.74</v>
      </c>
      <c r="U64" s="37">
        <f>SUMPRODUCT(LTA!J64:AN64,LTA!J$102:AN$102,LTA!J$103:AN$103)</f>
        <v>82.78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-237.26</v>
      </c>
      <c r="AC64">
        <f t="shared" si="0"/>
        <v>16.129966173159019</v>
      </c>
      <c r="AD64">
        <f t="shared" si="1"/>
        <v>1304.6899364411211</v>
      </c>
      <c r="AE64">
        <f>'IDT-1'!B64</f>
        <v>0</v>
      </c>
      <c r="AF64" s="24"/>
      <c r="AG64">
        <f t="shared" si="2"/>
        <v>1304.6899364411211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-54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-7.1989785415298355</v>
      </c>
      <c r="M65">
        <f>EDWPCL!S65</f>
        <v>0</v>
      </c>
      <c r="N65">
        <f>'MSW BWN'!S65</f>
        <v>7.8268319999999987</v>
      </c>
      <c r="O65">
        <f>BRPL_ISGS_exbus!DM65</f>
        <v>794.61387523043993</v>
      </c>
      <c r="P65" s="36">
        <v>28.96</v>
      </c>
      <c r="Q65" s="36">
        <v>19.309999999999999</v>
      </c>
      <c r="R65" s="38">
        <v>47.499999999999993</v>
      </c>
      <c r="S65" s="38">
        <v>0</v>
      </c>
      <c r="T65" s="37">
        <f>SUMPRODUCT(LTA!J65:AN65,LTA!J$101:AN$101,LTA!J$103:AN$103)</f>
        <v>521.31999999999994</v>
      </c>
      <c r="U65" s="37">
        <f>SUMPRODUCT(LTA!J65:AN65,LTA!J$102:AN$102,LTA!J$103:AN$103)</f>
        <v>85.02000000000001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-237.26</v>
      </c>
      <c r="AC65">
        <f t="shared" si="0"/>
        <v>15.801179745597382</v>
      </c>
      <c r="AD65">
        <f t="shared" si="1"/>
        <v>1304.0063489433126</v>
      </c>
      <c r="AE65">
        <f>'IDT-1'!B65</f>
        <v>0</v>
      </c>
      <c r="AF65" s="24"/>
      <c r="AG65">
        <f t="shared" si="2"/>
        <v>1304.0063489433126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-35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-7.1989785415298355</v>
      </c>
      <c r="M66">
        <f>EDWPCL!S66</f>
        <v>0</v>
      </c>
      <c r="N66">
        <f>'MSW BWN'!S66</f>
        <v>7.6177819999999983</v>
      </c>
      <c r="O66">
        <f>BRPL_ISGS_exbus!DM66</f>
        <v>798.71796337274202</v>
      </c>
      <c r="P66" s="36">
        <v>28.96</v>
      </c>
      <c r="Q66" s="36">
        <v>19.309999999999999</v>
      </c>
      <c r="R66" s="38">
        <v>47.499999999999993</v>
      </c>
      <c r="S66" s="38">
        <v>0</v>
      </c>
      <c r="T66" s="37">
        <f>SUMPRODUCT(LTA!J66:AN66,LTA!J$101:AN$101,LTA!J$103:AN$103)</f>
        <v>488.91</v>
      </c>
      <c r="U66" s="37">
        <f>SUMPRODUCT(LTA!J66:AN66,LTA!J$102:AN$102,LTA!J$103:AN$103)</f>
        <v>86.36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-237.26</v>
      </c>
      <c r="AC66">
        <f t="shared" si="0"/>
        <v>15.361131122870493</v>
      </c>
      <c r="AD66">
        <f t="shared" si="1"/>
        <v>1302.2714357083414</v>
      </c>
      <c r="AE66">
        <f>'IDT-1'!B66</f>
        <v>0</v>
      </c>
      <c r="AF66" s="24"/>
      <c r="AG66">
        <f t="shared" si="2"/>
        <v>1302.2714357083414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-6.6641302638966895</v>
      </c>
      <c r="M67">
        <f>EDWPCL!S67</f>
        <v>0</v>
      </c>
      <c r="N67">
        <f>'MSW BWN'!S67</f>
        <v>7.8502455999999992</v>
      </c>
      <c r="O67">
        <f>BRPL_ISGS_exbus!DM67</f>
        <v>833.03252531883516</v>
      </c>
      <c r="P67" s="36">
        <v>48.78</v>
      </c>
      <c r="Q67" s="36">
        <v>38.249999999999993</v>
      </c>
      <c r="R67" s="38">
        <v>47.499999999999993</v>
      </c>
      <c r="S67" s="38">
        <v>0</v>
      </c>
      <c r="T67" s="37">
        <f>SUMPRODUCT(LTA!J67:AN67,LTA!J$101:AN$101,LTA!J$103:AN$103)</f>
        <v>456.11</v>
      </c>
      <c r="U67" s="37">
        <f>SUMPRODUCT(LTA!J67:AN67,LTA!J$102:AN$102,LTA!J$103:AN$103)</f>
        <v>87.6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-237.26</v>
      </c>
      <c r="AC67">
        <f t="shared" si="0"/>
        <v>15.900095981011409</v>
      </c>
      <c r="AD67">
        <f t="shared" si="1"/>
        <v>1320.7743446739269</v>
      </c>
      <c r="AE67">
        <f>'IDT-1'!B67</f>
        <v>0</v>
      </c>
      <c r="AF67" s="24"/>
      <c r="AG67">
        <f t="shared" si="2"/>
        <v>1320.7743446739269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-33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-7.1773037619315003</v>
      </c>
      <c r="M68">
        <f>EDWPCL!S68</f>
        <v>0</v>
      </c>
      <c r="N68">
        <f>'MSW BWN'!S68</f>
        <v>7.5291447999999992</v>
      </c>
      <c r="O68">
        <f>BRPL_ISGS_exbus!DM68</f>
        <v>888.74508236785869</v>
      </c>
      <c r="P68" s="36">
        <v>59.01</v>
      </c>
      <c r="Q68" s="36">
        <v>38.249999999999993</v>
      </c>
      <c r="R68" s="38">
        <v>47.499999999999993</v>
      </c>
      <c r="S68" s="38">
        <v>0</v>
      </c>
      <c r="T68" s="37">
        <f>SUMPRODUCT(LTA!J68:AN68,LTA!J$101:AN$101,LTA!J$103:AN$103)</f>
        <v>417.12</v>
      </c>
      <c r="U68" s="37">
        <f>SUMPRODUCT(LTA!J68:AN68,LTA!J$102:AN$102,LTA!J$103:AN$103)</f>
        <v>88.69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-237.26</v>
      </c>
      <c r="AC68">
        <f t="shared" ref="AC68:AC98" si="3">SUMIF(B68:AB68,"&gt;0")*$AC$2-SUMIF(B68:AB68,"&lt;0")*($AC$2/(1-$AC$2))+SUMIF(AI68:AR68,"&gt;0")*$AC$2-SUMIF(AI68:AR68,"&lt;0")*($AC$2/(1-$AC$2))</f>
        <v>16.298255383918185</v>
      </c>
      <c r="AD68">
        <f t="shared" ref="AD68:AD98" si="4">SUM(B68:AB68,AI68:AV68)-AC68</f>
        <v>1328.5844680220091</v>
      </c>
      <c r="AE68">
        <f>'IDT-1'!B68</f>
        <v>0</v>
      </c>
      <c r="AF68" s="24"/>
      <c r="AG68">
        <f t="shared" ref="AG68:AG98" si="5">SUM(AD68:AF68)</f>
        <v>1328.5844680220091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-6.6411712521055604</v>
      </c>
      <c r="M69">
        <f>EDWPCL!S69</f>
        <v>0</v>
      </c>
      <c r="N69">
        <f>'MSW BWN'!S69</f>
        <v>7.6830056000000004</v>
      </c>
      <c r="O69">
        <f>BRPL_ISGS_exbus!DM69</f>
        <v>941.97660799328276</v>
      </c>
      <c r="P69" s="36">
        <v>59.01</v>
      </c>
      <c r="Q69" s="36">
        <v>38.249999999999993</v>
      </c>
      <c r="R69" s="38">
        <v>47.499999999999993</v>
      </c>
      <c r="S69" s="38">
        <v>0</v>
      </c>
      <c r="T69" s="37">
        <f>SUMPRODUCT(LTA!J69:AN69,LTA!J$101:AN$101,LTA!J$103:AN$103)</f>
        <v>363.45</v>
      </c>
      <c r="U69" s="37">
        <f>SUMPRODUCT(LTA!J69:AN69,LTA!J$102:AN$102,LTA!J$103:AN$103)</f>
        <v>101.08000000000001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-237.26</v>
      </c>
      <c r="AC69">
        <f t="shared" si="3"/>
        <v>16.310687389590679</v>
      </c>
      <c r="AD69">
        <f t="shared" si="4"/>
        <v>1351.2135549515865</v>
      </c>
      <c r="AE69">
        <f>'IDT-1'!B69</f>
        <v>0</v>
      </c>
      <c r="AF69" s="24"/>
      <c r="AG69">
        <f t="shared" si="5"/>
        <v>1351.2135549515865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-7.1134935429533988</v>
      </c>
      <c r="M70">
        <f>EDWPCL!S70</f>
        <v>0</v>
      </c>
      <c r="N70">
        <f>'MSW BWN'!S70</f>
        <v>7.4254560000000005</v>
      </c>
      <c r="O70">
        <f>BRPL_ISGS_exbus!DM70</f>
        <v>990.24428536485732</v>
      </c>
      <c r="P70" s="36">
        <v>59.01</v>
      </c>
      <c r="Q70" s="36">
        <v>38.249999999999993</v>
      </c>
      <c r="R70" s="38">
        <v>47.499999999999993</v>
      </c>
      <c r="S70" s="38">
        <v>0</v>
      </c>
      <c r="T70" s="37">
        <f>SUMPRODUCT(LTA!J70:AN70,LTA!J$101:AN$101,LTA!J$103:AN$103)</f>
        <v>315.86</v>
      </c>
      <c r="U70" s="37">
        <f>SUMPRODUCT(LTA!J70:AN70,LTA!J$102:AN$102,LTA!J$103:AN$103)</f>
        <v>99.47999999999999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-237.26</v>
      </c>
      <c r="AC70">
        <f t="shared" si="3"/>
        <v>16.169239055896437</v>
      </c>
      <c r="AD70">
        <f t="shared" si="4"/>
        <v>1365.7028087660074</v>
      </c>
      <c r="AE70">
        <f>'IDT-1'!B70</f>
        <v>0</v>
      </c>
      <c r="AF70" s="24"/>
      <c r="AG70">
        <f t="shared" si="5"/>
        <v>1365.7028087660074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82.89</v>
      </c>
      <c r="J71">
        <f>Bawana_RLNG!P71</f>
        <v>0</v>
      </c>
      <c r="K71">
        <f>Bawana_Spot!P71</f>
        <v>0</v>
      </c>
      <c r="L71">
        <f>TWOMCL!O71</f>
        <v>-7.1423110612015748</v>
      </c>
      <c r="M71">
        <f>EDWPCL!S71</f>
        <v>0</v>
      </c>
      <c r="N71">
        <f>'MSW BWN'!S71</f>
        <v>7.4572315999999992</v>
      </c>
      <c r="O71">
        <f>BRPL_ISGS_exbus!DM71</f>
        <v>1073.8571953039798</v>
      </c>
      <c r="P71" s="36">
        <v>59.01</v>
      </c>
      <c r="Q71" s="36">
        <v>37.774934674679905</v>
      </c>
      <c r="R71" s="38">
        <v>39.97</v>
      </c>
      <c r="S71" s="38">
        <v>0</v>
      </c>
      <c r="T71" s="37">
        <f>SUMPRODUCT(LTA!J71:AN71,LTA!J$101:AN$101,LTA!J$103:AN$103)</f>
        <v>267.62</v>
      </c>
      <c r="U71" s="37">
        <f>SUMPRODUCT(LTA!J71:AN71,LTA!J$102:AN$102,LTA!J$103:AN$103)</f>
        <v>114.69999999999999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-237.26</v>
      </c>
      <c r="AC71">
        <f t="shared" si="3"/>
        <v>16.527487983434696</v>
      </c>
      <c r="AD71">
        <f t="shared" si="4"/>
        <v>1407.9353625340234</v>
      </c>
      <c r="AE71">
        <f>'IDT-1'!B71</f>
        <v>0</v>
      </c>
      <c r="AF71" s="24"/>
      <c r="AG71">
        <f t="shared" si="5"/>
        <v>1407.9353625340234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-26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82.89</v>
      </c>
      <c r="J72">
        <f>Bawana_RLNG!P72</f>
        <v>0</v>
      </c>
      <c r="K72">
        <f>Bawana_Spot!P72</f>
        <v>0</v>
      </c>
      <c r="L72">
        <f>TWOMCL!O72</f>
        <v>-7.1731869736103331</v>
      </c>
      <c r="M72">
        <f>EDWPCL!S72</f>
        <v>0</v>
      </c>
      <c r="N72">
        <f>'MSW BWN'!S72</f>
        <v>7.4823176</v>
      </c>
      <c r="O72">
        <f>BRPL_ISGS_exbus!DM72</f>
        <v>1105.4378426138755</v>
      </c>
      <c r="P72" s="36">
        <v>59.01</v>
      </c>
      <c r="Q72" s="36">
        <v>37.774934674679905</v>
      </c>
      <c r="R72" s="38">
        <v>26.279999999999998</v>
      </c>
      <c r="S72" s="38">
        <v>0</v>
      </c>
      <c r="T72" s="37">
        <f>SUMPRODUCT(LTA!J72:AN72,LTA!J$101:AN$101,LTA!J$103:AN$103)</f>
        <v>224.04</v>
      </c>
      <c r="U72" s="37">
        <f>SUMPRODUCT(LTA!J72:AN72,LTA!J$102:AN$102,LTA!J$103:AN$103)</f>
        <v>115.07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-237.26</v>
      </c>
      <c r="AC72">
        <f t="shared" si="3"/>
        <v>16.188210332088396</v>
      </c>
      <c r="AD72">
        <f t="shared" si="4"/>
        <v>1397.9494975828566</v>
      </c>
      <c r="AE72">
        <f>'IDT-1'!B72</f>
        <v>30</v>
      </c>
      <c r="AF72" s="24"/>
      <c r="AG72">
        <f t="shared" si="5"/>
        <v>1427.9494975828566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-11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82.89</v>
      </c>
      <c r="J73">
        <f>Bawana_RLNG!P73</f>
        <v>0</v>
      </c>
      <c r="K73">
        <f>Bawana_Spot!P73</f>
        <v>0</v>
      </c>
      <c r="L73">
        <f>TWOMCL!O73</f>
        <v>-7.0015485682201017</v>
      </c>
      <c r="M73">
        <f>EDWPCL!S73</f>
        <v>0</v>
      </c>
      <c r="N73">
        <f>'MSW BWN'!S73</f>
        <v>7.1762684000000005</v>
      </c>
      <c r="O73">
        <f>BRPL_ISGS_exbus!DM73</f>
        <v>1128.5499763200055</v>
      </c>
      <c r="P73" s="36">
        <v>59.01</v>
      </c>
      <c r="Q73" s="36">
        <v>37.774934674679905</v>
      </c>
      <c r="R73" s="38">
        <v>12.07</v>
      </c>
      <c r="S73" s="38">
        <v>0</v>
      </c>
      <c r="T73" s="37">
        <f>SUMPRODUCT(LTA!J73:AN73,LTA!J$101:AN$101,LTA!J$103:AN$103)</f>
        <v>176.06</v>
      </c>
      <c r="U73" s="37">
        <f>SUMPRODUCT(LTA!J73:AN73,LTA!J$102:AN$102,LTA!J$103:AN$103)</f>
        <v>114.94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-237.26</v>
      </c>
      <c r="AC73">
        <f t="shared" si="3"/>
        <v>15.810292730962399</v>
      </c>
      <c r="AD73">
        <f t="shared" si="4"/>
        <v>1375.7751380955026</v>
      </c>
      <c r="AE73">
        <f>'IDT-1'!B73</f>
        <v>49</v>
      </c>
      <c r="AF73" s="24"/>
      <c r="AG73">
        <f t="shared" si="5"/>
        <v>1424.7751380955026</v>
      </c>
      <c r="AI73" s="34">
        <f>PXIL!H73</f>
        <v>0</v>
      </c>
      <c r="AJ73" s="34">
        <f>PXIL!N73</f>
        <v>0</v>
      </c>
      <c r="AK73" s="34">
        <f>RTM_IEX!H73</f>
        <v>5.79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82.89</v>
      </c>
      <c r="J74">
        <f>Bawana_RLNG!P74</f>
        <v>0</v>
      </c>
      <c r="K74">
        <f>Bawana_Spot!P74</f>
        <v>0</v>
      </c>
      <c r="L74">
        <f>TWOMCL!O74</f>
        <v>-7.1989785415298355</v>
      </c>
      <c r="M74">
        <f>EDWPCL!S74</f>
        <v>0</v>
      </c>
      <c r="N74">
        <f>'MSW BWN'!S74</f>
        <v>7.3936803999999992</v>
      </c>
      <c r="O74">
        <f>BRPL_ISGS_exbus!DM74</f>
        <v>1197.5323636511982</v>
      </c>
      <c r="P74" s="36">
        <v>59.01</v>
      </c>
      <c r="Q74" s="36">
        <v>37.774934674679905</v>
      </c>
      <c r="R74" s="38">
        <v>3.9999999999999991</v>
      </c>
      <c r="S74" s="38">
        <v>0</v>
      </c>
      <c r="T74" s="37">
        <f>SUMPRODUCT(LTA!J74:AN74,LTA!J$101:AN$101,LTA!J$103:AN$103)</f>
        <v>126.2</v>
      </c>
      <c r="U74" s="37">
        <f>SUMPRODUCT(LTA!J74:AN74,LTA!J$102:AN$102,LTA!J$103:AN$103)</f>
        <v>113.7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-237.26</v>
      </c>
      <c r="AC74">
        <f t="shared" si="3"/>
        <v>16.034143505787945</v>
      </c>
      <c r="AD74">
        <f t="shared" si="4"/>
        <v>1401.8036566785602</v>
      </c>
      <c r="AE74">
        <f>'IDT-1'!B74</f>
        <v>30</v>
      </c>
      <c r="AF74" s="24"/>
      <c r="AG74">
        <f t="shared" si="5"/>
        <v>1431.8036566785602</v>
      </c>
      <c r="AI74" s="34">
        <f>PXIL!H74</f>
        <v>0</v>
      </c>
      <c r="AJ74" s="34">
        <f>PXIL!N74</f>
        <v>0</v>
      </c>
      <c r="AK74" s="34">
        <f>RTM_IEX!H74</f>
        <v>22.21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99.605540183568394</v>
      </c>
      <c r="J75">
        <f>Bawana_RLNG!P75</f>
        <v>0</v>
      </c>
      <c r="K75">
        <f>Bawana_Spot!P75</f>
        <v>0</v>
      </c>
      <c r="L75">
        <f>TWOMCL!O75</f>
        <v>-7.1989785415298355</v>
      </c>
      <c r="M75">
        <f>EDWPCL!S75</f>
        <v>0</v>
      </c>
      <c r="N75">
        <f>'MSW BWN'!S75</f>
        <v>7.5291447999999992</v>
      </c>
      <c r="O75">
        <f>BRPL_ISGS_exbus!DM75</f>
        <v>1201.4245156657325</v>
      </c>
      <c r="P75" s="36">
        <v>59.01</v>
      </c>
      <c r="Q75" s="36">
        <v>37.774934674679905</v>
      </c>
      <c r="R75" s="38">
        <v>0</v>
      </c>
      <c r="S75" s="38">
        <v>0</v>
      </c>
      <c r="T75" s="37">
        <f>SUMPRODUCT(LTA!J75:AN75,LTA!J$101:AN$101,LTA!J$103:AN$103)</f>
        <v>97.960000000000008</v>
      </c>
      <c r="U75" s="37">
        <f>SUMPRODUCT(LTA!J75:AN75,LTA!J$102:AN$102,LTA!J$103:AN$103)</f>
        <v>115.41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50.21</v>
      </c>
      <c r="Z75" s="34">
        <f>IEX!N75</f>
        <v>0</v>
      </c>
      <c r="AA75" s="75">
        <f>STOA!H75</f>
        <v>0.53</v>
      </c>
      <c r="AB75" s="75">
        <f>-STOA!N75</f>
        <v>-289.37</v>
      </c>
      <c r="AC75">
        <f t="shared" si="3"/>
        <v>16.62856605025598</v>
      </c>
      <c r="AD75">
        <f t="shared" si="4"/>
        <v>1367.3123907321949</v>
      </c>
      <c r="AE75">
        <f>'IDT-1'!B75</f>
        <v>71</v>
      </c>
      <c r="AF75" s="24"/>
      <c r="AG75">
        <f t="shared" si="5"/>
        <v>1438.3123907321949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99.605540183568394</v>
      </c>
      <c r="J76">
        <f>Bawana_RLNG!P76</f>
        <v>0</v>
      </c>
      <c r="K76">
        <f>Bawana_Spot!P76</f>
        <v>0</v>
      </c>
      <c r="L76">
        <f>TWOMCL!O76</f>
        <v>-6.6685637282425629</v>
      </c>
      <c r="M76">
        <f>EDWPCL!S76</f>
        <v>0</v>
      </c>
      <c r="N76">
        <f>'MSW BWN'!S76</f>
        <v>7.5860063999999987</v>
      </c>
      <c r="O76">
        <f>BRPL_ISGS_exbus!DM76</f>
        <v>1199.2258139506716</v>
      </c>
      <c r="P76" s="36">
        <v>59.01</v>
      </c>
      <c r="Q76" s="36">
        <v>37.774934674679905</v>
      </c>
      <c r="R76" s="38">
        <v>0</v>
      </c>
      <c r="S76" s="38">
        <v>0</v>
      </c>
      <c r="T76" s="37">
        <f>SUMPRODUCT(LTA!J76:AN76,LTA!J$101:AN$101,LTA!J$103:AN$103)</f>
        <v>72.3</v>
      </c>
      <c r="U76" s="37">
        <f>SUMPRODUCT(LTA!J76:AN76,LTA!J$102:AN$102,LTA!J$103:AN$103)</f>
        <v>114.36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97.52</v>
      </c>
      <c r="Z76" s="34">
        <f>IEX!N76</f>
        <v>0</v>
      </c>
      <c r="AA76" s="75">
        <f>STOA!H76</f>
        <v>0.53</v>
      </c>
      <c r="AB76" s="75">
        <f>-STOA!N76</f>
        <v>-289.37</v>
      </c>
      <c r="AC76">
        <f t="shared" si="3"/>
        <v>16.81154536574649</v>
      </c>
      <c r="AD76">
        <f t="shared" si="4"/>
        <v>1389.9779861149307</v>
      </c>
      <c r="AE76">
        <f>'IDT-1'!B76</f>
        <v>61</v>
      </c>
      <c r="AF76" s="24"/>
      <c r="AG76">
        <f t="shared" si="5"/>
        <v>1450.9779861149307</v>
      </c>
      <c r="AI76" s="34">
        <f>PXIL!H76</f>
        <v>0</v>
      </c>
      <c r="AJ76" s="34">
        <f>PXIL!N76</f>
        <v>0</v>
      </c>
      <c r="AK76" s="34">
        <f>RTM_IEX!H76</f>
        <v>3.86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-6.9483469960696258</v>
      </c>
      <c r="M77">
        <f>EDWPCL!S77</f>
        <v>0</v>
      </c>
      <c r="N77">
        <f>'MSW BWN'!S77</f>
        <v>7.5692823999999987</v>
      </c>
      <c r="O77">
        <f>BRPL_ISGS_exbus!DM77</f>
        <v>1201.4266484078805</v>
      </c>
      <c r="P77" s="36">
        <v>59.01</v>
      </c>
      <c r="Q77" s="36">
        <v>38.25</v>
      </c>
      <c r="R77" s="38">
        <v>0</v>
      </c>
      <c r="S77" s="38">
        <v>0</v>
      </c>
      <c r="T77" s="37">
        <f>SUMPRODUCT(LTA!J77:AN77,LTA!J$101:AN$101,LTA!J$103:AN$103)</f>
        <v>58.24</v>
      </c>
      <c r="U77" s="37">
        <f>SUMPRODUCT(LTA!J77:AN77,LTA!J$102:AN$102,LTA!J$103:AN$103)</f>
        <v>115.06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40.549999999999997</v>
      </c>
      <c r="Z77" s="34">
        <f>IEX!N77</f>
        <v>0</v>
      </c>
      <c r="AA77" s="75">
        <f>STOA!H77</f>
        <v>0.53</v>
      </c>
      <c r="AB77" s="75">
        <f>-STOA!N77</f>
        <v>-289.37</v>
      </c>
      <c r="AC77">
        <f t="shared" si="3"/>
        <v>16.365574832016314</v>
      </c>
      <c r="AD77">
        <f t="shared" si="4"/>
        <v>1300.6178089797943</v>
      </c>
      <c r="AE77">
        <f>'IDT-1'!B77</f>
        <v>145</v>
      </c>
      <c r="AF77" s="24"/>
      <c r="AG77">
        <f t="shared" si="5"/>
        <v>1445.6178089797943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-18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-7.1152352610892757</v>
      </c>
      <c r="M78">
        <f>EDWPCL!S78</f>
        <v>0</v>
      </c>
      <c r="N78">
        <f>'MSW BWN'!S78</f>
        <v>7.7147812</v>
      </c>
      <c r="O78">
        <f>BRPL_ISGS_exbus!DM78</f>
        <v>1164.3395354092575</v>
      </c>
      <c r="P78" s="36">
        <v>59.01</v>
      </c>
      <c r="Q78" s="36">
        <v>38.25</v>
      </c>
      <c r="R78" s="38">
        <v>0</v>
      </c>
      <c r="S78" s="38">
        <v>0</v>
      </c>
      <c r="T78" s="37">
        <f>SUMPRODUCT(LTA!J78:AN78,LTA!J$101:AN$101,LTA!J$103:AN$103)</f>
        <v>49.4</v>
      </c>
      <c r="U78" s="37">
        <f>SUMPRODUCT(LTA!J78:AN78,LTA!J$102:AN$102,LTA!J$103:AN$103)</f>
        <v>112.96000000000001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107.07</v>
      </c>
      <c r="Z78" s="34">
        <f>IEX!N78</f>
        <v>0</v>
      </c>
      <c r="AA78" s="75">
        <f>STOA!H78</f>
        <v>0.53</v>
      </c>
      <c r="AB78" s="75">
        <f>-STOA!N78</f>
        <v>-289.37</v>
      </c>
      <c r="AC78">
        <f t="shared" si="3"/>
        <v>16.83542427136241</v>
      </c>
      <c r="AD78">
        <f t="shared" si="4"/>
        <v>1339.6794570768059</v>
      </c>
      <c r="AE78">
        <f>'IDT-1'!B78</f>
        <v>125</v>
      </c>
      <c r="AF78" s="24"/>
      <c r="AG78">
        <f t="shared" si="5"/>
        <v>1464.6794570768059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-26</v>
      </c>
      <c r="AM78" s="34">
        <f>RTM_PXI!H78</f>
        <v>0</v>
      </c>
      <c r="AN78" s="34">
        <f>RTM_PXI!N78</f>
        <v>0</v>
      </c>
      <c r="AO78" s="148">
        <f>GDAM_IEX!H78</f>
        <v>29.06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-7.1989785415298355</v>
      </c>
      <c r="M79">
        <f>EDWPCL!S79</f>
        <v>0</v>
      </c>
      <c r="N79">
        <f>'MSW BWN'!S79</f>
        <v>7.4655936000000001</v>
      </c>
      <c r="O79">
        <f>BRPL_ISGS_exbus!DM79</f>
        <v>1163.0800092924903</v>
      </c>
      <c r="P79" s="36">
        <v>59.01</v>
      </c>
      <c r="Q79" s="36">
        <v>38.25</v>
      </c>
      <c r="R79" s="38">
        <v>0</v>
      </c>
      <c r="S79" s="38">
        <v>0</v>
      </c>
      <c r="T79" s="37">
        <f>SUMPRODUCT(LTA!J79:AN79,LTA!J$101:AN$101,LTA!J$103:AN$103)</f>
        <v>54</v>
      </c>
      <c r="U79" s="37">
        <f>SUMPRODUCT(LTA!J79:AN79,LTA!J$102:AN$102,LTA!J$103:AN$103)</f>
        <v>116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144.83000000000001</v>
      </c>
      <c r="Z79" s="34">
        <f>IEX!N79</f>
        <v>0</v>
      </c>
      <c r="AA79" s="75">
        <f>STOA!H79</f>
        <v>0.63</v>
      </c>
      <c r="AB79" s="75">
        <f>-STOA!N79</f>
        <v>-289.37</v>
      </c>
      <c r="AC79">
        <f t="shared" si="3"/>
        <v>16.953085320953683</v>
      </c>
      <c r="AD79">
        <f t="shared" si="4"/>
        <v>1355.409339030007</v>
      </c>
      <c r="AE79">
        <f>'IDT-1'!B79</f>
        <v>120</v>
      </c>
      <c r="AF79" s="24"/>
      <c r="AG79">
        <f t="shared" si="5"/>
        <v>1475.409339030007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-25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-7.1989785415298355</v>
      </c>
      <c r="M80">
        <f>EDWPCL!S80</f>
        <v>0</v>
      </c>
      <c r="N80">
        <f>'MSW BWN'!S80</f>
        <v>7.5542308</v>
      </c>
      <c r="O80">
        <f>BRPL_ISGS_exbus!DM80</f>
        <v>1129.9060438349586</v>
      </c>
      <c r="P80" s="36">
        <v>59.01</v>
      </c>
      <c r="Q80" s="36">
        <v>38.25</v>
      </c>
      <c r="R80" s="38">
        <v>0</v>
      </c>
      <c r="S80" s="38">
        <v>0</v>
      </c>
      <c r="T80" s="37">
        <f>SUMPRODUCT(LTA!J80:AN80,LTA!J$101:AN$101,LTA!J$103:AN$103)</f>
        <v>52.67</v>
      </c>
      <c r="U80" s="37">
        <f>SUMPRODUCT(LTA!J80:AN80,LTA!J$102:AN$102,LTA!J$103:AN$103)</f>
        <v>114.6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158.34</v>
      </c>
      <c r="Z80" s="34">
        <f>IEX!N80</f>
        <v>0</v>
      </c>
      <c r="AA80" s="75">
        <f>STOA!H80</f>
        <v>0.63</v>
      </c>
      <c r="AB80" s="75">
        <f>-STOA!N80</f>
        <v>-289.37</v>
      </c>
      <c r="AC80">
        <f t="shared" si="3"/>
        <v>16.621710882267305</v>
      </c>
      <c r="AD80">
        <f t="shared" si="4"/>
        <v>1350.4353852111615</v>
      </c>
      <c r="AE80">
        <f>'IDT-1'!B80</f>
        <v>123.78400000000001</v>
      </c>
      <c r="AF80" s="24"/>
      <c r="AG80">
        <f t="shared" si="5"/>
        <v>1474.2193852111616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-7.1989785415298355</v>
      </c>
      <c r="M81">
        <f>EDWPCL!S81</f>
        <v>0</v>
      </c>
      <c r="N81">
        <f>'MSW BWN'!S81</f>
        <v>7.4823176</v>
      </c>
      <c r="O81">
        <f>BRPL_ISGS_exbus!DM81</f>
        <v>1104.2759111989565</v>
      </c>
      <c r="P81" s="36">
        <v>59.01</v>
      </c>
      <c r="Q81" s="36">
        <v>38.25</v>
      </c>
      <c r="R81" s="38">
        <v>0</v>
      </c>
      <c r="S81" s="38">
        <v>0</v>
      </c>
      <c r="T81" s="37">
        <f>SUMPRODUCT(LTA!J81:AN81,LTA!J$101:AN$101,LTA!J$103:AN$103)</f>
        <v>65.010000000000005</v>
      </c>
      <c r="U81" s="37">
        <f>SUMPRODUCT(LTA!J81:AN81,LTA!J$102:AN$102,LTA!J$103:AN$103)</f>
        <v>122.2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156.41</v>
      </c>
      <c r="Z81" s="34">
        <f>IEX!N81</f>
        <v>0</v>
      </c>
      <c r="AA81" s="75">
        <f>STOA!H81</f>
        <v>0.63</v>
      </c>
      <c r="AB81" s="75">
        <f>-STOA!N81</f>
        <v>-289.37</v>
      </c>
      <c r="AC81">
        <f t="shared" si="3"/>
        <v>16.565568854969776</v>
      </c>
      <c r="AD81">
        <f t="shared" si="4"/>
        <v>1341.7994814024571</v>
      </c>
      <c r="AE81">
        <f>'IDT-1'!B81</f>
        <v>141.73099999999999</v>
      </c>
      <c r="AF81" s="24"/>
      <c r="AG81">
        <f t="shared" si="5"/>
        <v>1483.5304814024571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-6.8758281864121296</v>
      </c>
      <c r="M82">
        <f>EDWPCL!S82</f>
        <v>0</v>
      </c>
      <c r="N82">
        <f>'MSW BWN'!S82</f>
        <v>7.6177819999999983</v>
      </c>
      <c r="O82">
        <f>BRPL_ISGS_exbus!DM82</f>
        <v>1098.3982295883673</v>
      </c>
      <c r="P82" s="36">
        <v>59.01</v>
      </c>
      <c r="Q82" s="36">
        <v>38.25</v>
      </c>
      <c r="R82" s="38">
        <v>0</v>
      </c>
      <c r="S82" s="38">
        <v>0</v>
      </c>
      <c r="T82" s="37">
        <f>SUMPRODUCT(LTA!J82:AN82,LTA!J$101:AN$101,LTA!J$103:AN$103)</f>
        <v>64.66</v>
      </c>
      <c r="U82" s="37">
        <f>SUMPRODUCT(LTA!J82:AN82,LTA!J$102:AN$102,LTA!J$103:AN$103)</f>
        <v>121.1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157.09</v>
      </c>
      <c r="Z82" s="34">
        <f>IEX!N82</f>
        <v>0</v>
      </c>
      <c r="AA82" s="75">
        <f>STOA!H82</f>
        <v>0.63</v>
      </c>
      <c r="AB82" s="75">
        <f>-STOA!N82</f>
        <v>-289.37</v>
      </c>
      <c r="AC82">
        <f t="shared" si="3"/>
        <v>16.930137826424435</v>
      </c>
      <c r="AD82">
        <f t="shared" si="4"/>
        <v>1397.5358455755304</v>
      </c>
      <c r="AE82">
        <f>'IDT-1'!B82</f>
        <v>77.385000000000005</v>
      </c>
      <c r="AF82" s="24"/>
      <c r="AG82">
        <f t="shared" si="5"/>
        <v>1474.9208455755304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</v>
      </c>
      <c r="AM82" s="34">
        <f>RTM_PXI!H82</f>
        <v>0</v>
      </c>
      <c r="AN82" s="34">
        <f>RTM_PXI!N82</f>
        <v>0</v>
      </c>
      <c r="AO82" s="148">
        <f>GDAM_IEX!H82</f>
        <v>56.29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-6.8932453677709162</v>
      </c>
      <c r="M83">
        <f>EDWPCL!S83</f>
        <v>0</v>
      </c>
      <c r="N83">
        <f>'MSW BWN'!S83</f>
        <v>7.5625928</v>
      </c>
      <c r="O83">
        <f>BRPL_ISGS_exbus!DM83</f>
        <v>1079.1522698336978</v>
      </c>
      <c r="P83" s="36">
        <v>59.01</v>
      </c>
      <c r="Q83" s="36">
        <v>38.25</v>
      </c>
      <c r="R83" s="38">
        <v>0</v>
      </c>
      <c r="S83" s="38">
        <v>0</v>
      </c>
      <c r="T83" s="37">
        <f>SUMPRODUCT(LTA!J83:AN83,LTA!J$101:AN$101,LTA!J$103:AN$103)</f>
        <v>65.010000000000005</v>
      </c>
      <c r="U83" s="37">
        <f>SUMPRODUCT(LTA!J83:AN83,LTA!J$102:AN$102,LTA!J$103:AN$103)</f>
        <v>124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175.72</v>
      </c>
      <c r="Z83" s="34">
        <f>IEX!N83</f>
        <v>0</v>
      </c>
      <c r="AA83" s="75">
        <f>STOA!H83</f>
        <v>0.63</v>
      </c>
      <c r="AB83" s="75">
        <f>-STOA!N83</f>
        <v>-289.37</v>
      </c>
      <c r="AC83">
        <f t="shared" si="3"/>
        <v>16.583478245720961</v>
      </c>
      <c r="AD83">
        <f t="shared" si="4"/>
        <v>1362.6039390202061</v>
      </c>
      <c r="AE83">
        <f>'IDT-1'!B83</f>
        <v>66</v>
      </c>
      <c r="AF83" s="24"/>
      <c r="AG83">
        <f t="shared" si="5"/>
        <v>1428.6039390202061</v>
      </c>
      <c r="AI83" s="34">
        <f>PXIL!H83</f>
        <v>0</v>
      </c>
      <c r="AJ83" s="34">
        <f>PXIL!N83</f>
        <v>0</v>
      </c>
      <c r="AK83" s="34">
        <f>RTM_IEX!H83</f>
        <v>15.45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84.99626554193577</v>
      </c>
      <c r="J84">
        <f>Bawana_RLNG!P84</f>
        <v>0</v>
      </c>
      <c r="K84">
        <f>Bawana_Spot!P84</f>
        <v>0</v>
      </c>
      <c r="L84">
        <f>TWOMCL!O84</f>
        <v>-6.3726299831555311</v>
      </c>
      <c r="M84">
        <f>EDWPCL!S84</f>
        <v>0</v>
      </c>
      <c r="N84">
        <f>'MSW BWN'!S84</f>
        <v>7.7632808000000004</v>
      </c>
      <c r="O84">
        <f>BRPL_ISGS_exbus!DM84</f>
        <v>1069.4107639096824</v>
      </c>
      <c r="P84" s="36">
        <v>59.01</v>
      </c>
      <c r="Q84" s="36">
        <v>38.25</v>
      </c>
      <c r="R84" s="38">
        <v>0</v>
      </c>
      <c r="S84" s="38">
        <v>0</v>
      </c>
      <c r="T84" s="37">
        <f>SUMPRODUCT(LTA!J84:AN84,LTA!J$101:AN$101,LTA!J$103:AN$103)</f>
        <v>65.66</v>
      </c>
      <c r="U84" s="37">
        <f>SUMPRODUCT(LTA!J84:AN84,LTA!J$102:AN$102,LTA!J$103:AN$103)</f>
        <v>122.6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147.72</v>
      </c>
      <c r="Z84" s="34">
        <f>IEX!N84</f>
        <v>0</v>
      </c>
      <c r="AA84" s="75">
        <f>STOA!H84</f>
        <v>0.63</v>
      </c>
      <c r="AB84" s="75">
        <f>-STOA!N84</f>
        <v>-289.37</v>
      </c>
      <c r="AC84">
        <f t="shared" si="3"/>
        <v>16.207665790674408</v>
      </c>
      <c r="AD84">
        <f t="shared" si="4"/>
        <v>1319.2858144777883</v>
      </c>
      <c r="AE84">
        <f>'IDT-1'!B84</f>
        <v>86</v>
      </c>
      <c r="AF84" s="24"/>
      <c r="AG84">
        <f t="shared" si="5"/>
        <v>1405.2858144777883</v>
      </c>
      <c r="AI84" s="34">
        <f>PXIL!H84</f>
        <v>0</v>
      </c>
      <c r="AJ84" s="34">
        <f>PXIL!N84</f>
        <v>0</v>
      </c>
      <c r="AK84" s="34">
        <f>RTM_IEX!H84</f>
        <v>24.14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83.996293190944797</v>
      </c>
      <c r="J85">
        <f>Bawana_RLNG!P85</f>
        <v>0</v>
      </c>
      <c r="K85">
        <f>Bawana_Spot!P85</f>
        <v>0</v>
      </c>
      <c r="L85">
        <f>TWOMCL!O85</f>
        <v>-6.8569859629421686</v>
      </c>
      <c r="M85">
        <f>EDWPCL!S85</f>
        <v>0</v>
      </c>
      <c r="N85">
        <f>'MSW BWN'!S85</f>
        <v>7.7064191999999991</v>
      </c>
      <c r="O85">
        <f>BRPL_ISGS_exbus!DM85</f>
        <v>1062.3941096302297</v>
      </c>
      <c r="P85" s="36">
        <v>59.01</v>
      </c>
      <c r="Q85" s="36">
        <v>38.25</v>
      </c>
      <c r="R85" s="38">
        <v>0</v>
      </c>
      <c r="S85" s="38">
        <v>0</v>
      </c>
      <c r="T85" s="37">
        <f>SUMPRODUCT(LTA!J85:AN85,LTA!J$101:AN$101,LTA!J$103:AN$103)</f>
        <v>65.34</v>
      </c>
      <c r="U85" s="37">
        <f>SUMPRODUCT(LTA!J85:AN85,LTA!J$102:AN$102,LTA!J$103:AN$103)</f>
        <v>119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128.41</v>
      </c>
      <c r="Z85" s="34">
        <f>IEX!N85</f>
        <v>0</v>
      </c>
      <c r="AA85" s="75">
        <f>STOA!H85</f>
        <v>0.63</v>
      </c>
      <c r="AB85" s="75">
        <f>-STOA!N85</f>
        <v>-289.37</v>
      </c>
      <c r="AC85">
        <f t="shared" si="3"/>
        <v>15.843315545438449</v>
      </c>
      <c r="AD85">
        <f t="shared" si="4"/>
        <v>1275.302320512794</v>
      </c>
      <c r="AE85">
        <f>'IDT-1'!B85</f>
        <v>91</v>
      </c>
      <c r="AF85" s="24"/>
      <c r="AG85">
        <f t="shared" si="5"/>
        <v>1366.302320512794</v>
      </c>
      <c r="AI85" s="34">
        <f>PXIL!H85</f>
        <v>0</v>
      </c>
      <c r="AJ85" s="34">
        <f>PXIL!N85</f>
        <v>0</v>
      </c>
      <c r="AK85" s="34">
        <f>RTM_IEX!H85</f>
        <v>11.58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-7.1989785415298355</v>
      </c>
      <c r="M86">
        <f>EDWPCL!S86</f>
        <v>0</v>
      </c>
      <c r="N86">
        <f>'MSW BWN'!S86</f>
        <v>7.5057312000000005</v>
      </c>
      <c r="O86">
        <f>BRPL_ISGS_exbus!DM86</f>
        <v>1062.3938189667592</v>
      </c>
      <c r="P86" s="36">
        <v>59.01</v>
      </c>
      <c r="Q86" s="36">
        <v>38.25</v>
      </c>
      <c r="R86" s="38">
        <v>0</v>
      </c>
      <c r="S86" s="38">
        <v>0</v>
      </c>
      <c r="T86" s="37">
        <f>SUMPRODUCT(LTA!J86:AN86,LTA!J$101:AN$101,LTA!J$103:AN$103)</f>
        <v>64.66</v>
      </c>
      <c r="U86" s="37">
        <f>SUMPRODUCT(LTA!J86:AN86,LTA!J$102:AN$102,LTA!J$103:AN$103)</f>
        <v>117.3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92.69</v>
      </c>
      <c r="Z86" s="34">
        <f>IEX!N86</f>
        <v>0</v>
      </c>
      <c r="AA86" s="75">
        <f>STOA!H86</f>
        <v>0.63</v>
      </c>
      <c r="AB86" s="75">
        <f>-STOA!N86</f>
        <v>-289.37</v>
      </c>
      <c r="AC86">
        <f t="shared" si="3"/>
        <v>15.557023534935318</v>
      </c>
      <c r="AD86">
        <f t="shared" si="4"/>
        <v>1240.8193480902942</v>
      </c>
      <c r="AE86">
        <f>'IDT-1'!B86</f>
        <v>106</v>
      </c>
      <c r="AF86" s="24"/>
      <c r="AG86">
        <f t="shared" si="5"/>
        <v>1346.8193480902942</v>
      </c>
      <c r="AI86" s="34">
        <f>PXIL!H86</f>
        <v>0</v>
      </c>
      <c r="AJ86" s="34">
        <f>PXIL!N86</f>
        <v>0</v>
      </c>
      <c r="AK86" s="34">
        <f>RTM_IEX!H86</f>
        <v>15.45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-7.1989785415298355</v>
      </c>
      <c r="M87">
        <f>EDWPCL!S87</f>
        <v>0</v>
      </c>
      <c r="N87">
        <f>'MSW BWN'!S87</f>
        <v>7.6896951999999992</v>
      </c>
      <c r="O87">
        <f>BRPL_ISGS_exbus!DM87</f>
        <v>1057.428371648361</v>
      </c>
      <c r="P87" s="36">
        <v>59.01</v>
      </c>
      <c r="Q87" s="36">
        <v>38.25</v>
      </c>
      <c r="R87" s="38">
        <v>0</v>
      </c>
      <c r="S87" s="38">
        <v>0</v>
      </c>
      <c r="T87" s="37">
        <f>SUMPRODUCT(LTA!J87:AN87,LTA!J$101:AN$101,LTA!J$103:AN$103)</f>
        <v>63</v>
      </c>
      <c r="U87" s="37">
        <f>SUMPRODUCT(LTA!J87:AN87,LTA!J$102:AN$102,LTA!J$103:AN$103)</f>
        <v>123.01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56.96</v>
      </c>
      <c r="Z87" s="34">
        <f>IEX!N87</f>
        <v>0</v>
      </c>
      <c r="AA87" s="75">
        <f>STOA!H87</f>
        <v>0.63</v>
      </c>
      <c r="AB87" s="75">
        <f>-STOA!N87</f>
        <v>-289.37</v>
      </c>
      <c r="AC87">
        <f t="shared" si="3"/>
        <v>15.120967075060772</v>
      </c>
      <c r="AD87">
        <f t="shared" si="4"/>
        <v>1189.3439212317705</v>
      </c>
      <c r="AE87">
        <f>'IDT-1'!B87</f>
        <v>120</v>
      </c>
      <c r="AF87" s="24"/>
      <c r="AG87">
        <f t="shared" si="5"/>
        <v>1309.3439212317705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-7.1989785415298355</v>
      </c>
      <c r="M88">
        <f>EDWPCL!S88</f>
        <v>0</v>
      </c>
      <c r="N88">
        <f>'MSW BWN'!S88</f>
        <v>7.6896951999999992</v>
      </c>
      <c r="O88">
        <f>BRPL_ISGS_exbus!DM88</f>
        <v>1043.7861580405854</v>
      </c>
      <c r="P88" s="36">
        <v>59.01</v>
      </c>
      <c r="Q88" s="36">
        <v>38.25</v>
      </c>
      <c r="R88" s="38">
        <v>0</v>
      </c>
      <c r="S88" s="38">
        <v>0</v>
      </c>
      <c r="T88" s="37">
        <f>SUMPRODUCT(LTA!J88:AN88,LTA!J$101:AN$101,LTA!J$103:AN$103)</f>
        <v>62</v>
      </c>
      <c r="U88" s="37">
        <f>SUMPRODUCT(LTA!J88:AN88,LTA!J$102:AN$102,LTA!J$103:AN$103)</f>
        <v>121.81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41.52</v>
      </c>
      <c r="Z88" s="34">
        <f>IEX!N88</f>
        <v>0</v>
      </c>
      <c r="AA88" s="75">
        <f>STOA!H88</f>
        <v>0.63</v>
      </c>
      <c r="AB88" s="75">
        <f>-STOA!N88</f>
        <v>-289.37</v>
      </c>
      <c r="AC88">
        <f t="shared" si="3"/>
        <v>14.858196480755456</v>
      </c>
      <c r="AD88">
        <f t="shared" si="4"/>
        <v>1158.3244782183001</v>
      </c>
      <c r="AE88">
        <f>'IDT-1'!B88</f>
        <v>126</v>
      </c>
      <c r="AF88" s="24"/>
      <c r="AG88">
        <f t="shared" si="5"/>
        <v>1284.3244782183001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-7.1989785415298355</v>
      </c>
      <c r="M89">
        <f>EDWPCL!S89</f>
        <v>0</v>
      </c>
      <c r="N89">
        <f>'MSW BWN'!S89</f>
        <v>7.7632808000000004</v>
      </c>
      <c r="O89">
        <f>BRPL_ISGS_exbus!DM89</f>
        <v>1038.2779419903866</v>
      </c>
      <c r="P89" s="36">
        <v>59.01</v>
      </c>
      <c r="Q89" s="36">
        <v>38.25</v>
      </c>
      <c r="R89" s="38">
        <v>0</v>
      </c>
      <c r="S89" s="38">
        <v>0</v>
      </c>
      <c r="T89" s="37">
        <f>SUMPRODUCT(LTA!J89:AN89,LTA!J$101:AN$101,LTA!J$103:AN$103)</f>
        <v>68.34</v>
      </c>
      <c r="U89" s="37">
        <f>SUMPRODUCT(LTA!J89:AN89,LTA!J$102:AN$102,LTA!J$103:AN$103)</f>
        <v>122.01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11.58</v>
      </c>
      <c r="Z89" s="34">
        <f>IEX!N89</f>
        <v>0</v>
      </c>
      <c r="AA89" s="75">
        <f>STOA!H89</f>
        <v>0.63</v>
      </c>
      <c r="AB89" s="75">
        <f>-STOA!N89</f>
        <v>-289.37</v>
      </c>
      <c r="AC89">
        <f t="shared" si="3"/>
        <v>14.818677584973786</v>
      </c>
      <c r="AD89">
        <f t="shared" si="4"/>
        <v>1153.659366663883</v>
      </c>
      <c r="AE89">
        <f>'IDT-1'!B89</f>
        <v>135</v>
      </c>
      <c r="AF89" s="24"/>
      <c r="AG89">
        <f t="shared" si="5"/>
        <v>1288.659366663883</v>
      </c>
      <c r="AI89" s="34">
        <f>PXIL!H89</f>
        <v>0</v>
      </c>
      <c r="AJ89" s="34">
        <f>PXIL!N89</f>
        <v>0</v>
      </c>
      <c r="AK89" s="34">
        <f>RTM_IEX!H89</f>
        <v>24.13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-7.1051016282987103</v>
      </c>
      <c r="M90">
        <f>EDWPCL!S90</f>
        <v>0</v>
      </c>
      <c r="N90">
        <f>'MSW BWN'!S90</f>
        <v>7.7381947999999987</v>
      </c>
      <c r="O90">
        <f>BRPL_ISGS_exbus!DM90</f>
        <v>1027.9655436344203</v>
      </c>
      <c r="P90" s="36">
        <v>59.01</v>
      </c>
      <c r="Q90" s="36">
        <v>38.25</v>
      </c>
      <c r="R90" s="38">
        <v>0</v>
      </c>
      <c r="S90" s="38">
        <v>0</v>
      </c>
      <c r="T90" s="37">
        <f>SUMPRODUCT(LTA!J90:AN90,LTA!J$101:AN$101,LTA!J$103:AN$103)</f>
        <v>66.67</v>
      </c>
      <c r="U90" s="37">
        <f>SUMPRODUCT(LTA!J90:AN90,LTA!J$102:AN$102,LTA!J$103:AN$103)</f>
        <v>120.61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-289.37</v>
      </c>
      <c r="AC90">
        <f t="shared" si="3"/>
        <v>14.729703470244965</v>
      </c>
      <c r="AD90">
        <f t="shared" si="4"/>
        <v>1143.3447333358765</v>
      </c>
      <c r="AE90">
        <f>'IDT-1'!B90</f>
        <v>123</v>
      </c>
      <c r="AF90" s="24"/>
      <c r="AG90">
        <f t="shared" si="5"/>
        <v>1266.3447333358765</v>
      </c>
      <c r="AI90" s="34">
        <f>PXIL!H90</f>
        <v>0</v>
      </c>
      <c r="AJ90" s="34">
        <f>PXIL!N90</f>
        <v>0</v>
      </c>
      <c r="AK90" s="34">
        <f>RTM_IEX!H90</f>
        <v>38.619999999999997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7.4823176</v>
      </c>
      <c r="O91">
        <f>BRPL_ISGS_exbus!DM91</f>
        <v>1020.5026248360076</v>
      </c>
      <c r="P91" s="36">
        <v>59.01</v>
      </c>
      <c r="Q91" s="36">
        <v>38.25</v>
      </c>
      <c r="R91" s="38">
        <v>0</v>
      </c>
      <c r="S91" s="38">
        <v>0</v>
      </c>
      <c r="T91" s="37">
        <f>SUMPRODUCT(LTA!J91:AN91,LTA!J$101:AN$101,LTA!J$103:AN$103)</f>
        <v>70.66</v>
      </c>
      <c r="U91" s="37">
        <f>SUMPRODUCT(LTA!J91:AN91,LTA!J$102:AN$102,LTA!J$103:AN$103)</f>
        <v>117.54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42.48</v>
      </c>
      <c r="Z91" s="34">
        <f>IEX!N91</f>
        <v>0</v>
      </c>
      <c r="AA91" s="75">
        <f>STOA!H91</f>
        <v>0.53</v>
      </c>
      <c r="AB91" s="75">
        <f>-STOA!N91</f>
        <v>-343.86</v>
      </c>
      <c r="AC91">
        <f t="shared" si="3"/>
        <v>15.442338214426208</v>
      </c>
      <c r="AD91">
        <f t="shared" si="4"/>
        <v>1117.8394256800514</v>
      </c>
      <c r="AE91">
        <f>'IDT-1'!B91</f>
        <v>120</v>
      </c>
      <c r="AF91" s="24"/>
      <c r="AG91">
        <f t="shared" si="5"/>
        <v>1237.8394256800514</v>
      </c>
      <c r="AI91" s="34">
        <f>PXIL!H91</f>
        <v>0</v>
      </c>
      <c r="AJ91" s="34">
        <f>PXIL!N91</f>
        <v>0</v>
      </c>
      <c r="AK91" s="34">
        <f>RTM_IEX!H91</f>
        <v>32.83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-7.1989785415298355</v>
      </c>
      <c r="M92">
        <f>EDWPCL!S92</f>
        <v>0</v>
      </c>
      <c r="N92">
        <f>'MSW BWN'!S92</f>
        <v>7.8669695999999991</v>
      </c>
      <c r="O92">
        <f>BRPL_ISGS_exbus!DM92</f>
        <v>1020.5027126422185</v>
      </c>
      <c r="P92" s="36">
        <v>59.01</v>
      </c>
      <c r="Q92" s="36">
        <v>38.25</v>
      </c>
      <c r="R92" s="38">
        <v>0</v>
      </c>
      <c r="S92" s="38">
        <v>0</v>
      </c>
      <c r="T92" s="37">
        <f>SUMPRODUCT(LTA!J92:AN92,LTA!J$101:AN$101,LTA!J$103:AN$103)</f>
        <v>68.989999999999995</v>
      </c>
      <c r="U92" s="37">
        <f>SUMPRODUCT(LTA!J92:AN92,LTA!J$102:AN$102,LTA!J$103:AN$103)</f>
        <v>114.63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-343.86</v>
      </c>
      <c r="AC92">
        <f t="shared" si="3"/>
        <v>15.025906028798381</v>
      </c>
      <c r="AD92">
        <f t="shared" si="4"/>
        <v>1068.6805976718906</v>
      </c>
      <c r="AE92">
        <f>'IDT-1'!B92</f>
        <v>135</v>
      </c>
      <c r="AF92" s="24"/>
      <c r="AG92">
        <f t="shared" si="5"/>
        <v>1203.6805976718906</v>
      </c>
      <c r="AI92" s="34">
        <f>PXIL!H92</f>
        <v>0</v>
      </c>
      <c r="AJ92" s="34">
        <f>PXIL!N92</f>
        <v>0</v>
      </c>
      <c r="AK92" s="34">
        <f>RTM_IEX!H92</f>
        <v>29.93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-7.1989785415298355</v>
      </c>
      <c r="M93">
        <f>EDWPCL!S93</f>
        <v>0</v>
      </c>
      <c r="N93">
        <f>'MSW BWN'!S93</f>
        <v>7.7699703999999983</v>
      </c>
      <c r="O93">
        <f>BRPL_ISGS_exbus!DM93</f>
        <v>1010.3141518149943</v>
      </c>
      <c r="P93" s="36">
        <v>59.01</v>
      </c>
      <c r="Q93" s="36">
        <v>38.25</v>
      </c>
      <c r="R93" s="38">
        <v>0</v>
      </c>
      <c r="S93" s="38">
        <v>0</v>
      </c>
      <c r="T93" s="37">
        <f>SUMPRODUCT(LTA!J93:AN93,LTA!J$101:AN$101,LTA!J$103:AN$103)</f>
        <v>67.67</v>
      </c>
      <c r="U93" s="37">
        <f>SUMPRODUCT(LTA!J93:AN93,LTA!J$102:AN$102,LTA!J$103:AN$103)</f>
        <v>109.53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-343.86</v>
      </c>
      <c r="AC93">
        <f t="shared" si="3"/>
        <v>15.120779324569696</v>
      </c>
      <c r="AD93">
        <f t="shared" si="4"/>
        <v>1079.8801643488951</v>
      </c>
      <c r="AE93">
        <f>'IDT-1'!B93</f>
        <v>117</v>
      </c>
      <c r="AF93" s="24"/>
      <c r="AG93">
        <f t="shared" si="5"/>
        <v>1196.8801643488951</v>
      </c>
      <c r="AI93" s="34">
        <f>PXIL!H93</f>
        <v>0</v>
      </c>
      <c r="AJ93" s="34">
        <f>PXIL!N93</f>
        <v>0</v>
      </c>
      <c r="AK93" s="34">
        <f>RTM_IEX!H93</f>
        <v>57.93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-7.1989785415298355</v>
      </c>
      <c r="M94">
        <f>EDWPCL!S94</f>
        <v>0</v>
      </c>
      <c r="N94">
        <f>'MSW BWN'!S94</f>
        <v>7.634506</v>
      </c>
      <c r="O94">
        <f>BRPL_ISGS_exbus!DM94</f>
        <v>1010.3142451768688</v>
      </c>
      <c r="P94" s="36">
        <v>59.01</v>
      </c>
      <c r="Q94" s="36">
        <v>38.25</v>
      </c>
      <c r="R94" s="38">
        <v>0</v>
      </c>
      <c r="S94" s="38">
        <v>0</v>
      </c>
      <c r="T94" s="37">
        <f>SUMPRODUCT(LTA!J94:AN94,LTA!J$101:AN$101,LTA!J$103:AN$103)</f>
        <v>66.010000000000005</v>
      </c>
      <c r="U94" s="37">
        <f>SUMPRODUCT(LTA!J94:AN94,LTA!J$102:AN$102,LTA!J$103:AN$103)</f>
        <v>107.53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-343.86</v>
      </c>
      <c r="AC94">
        <f t="shared" si="3"/>
        <v>15.113258207849443</v>
      </c>
      <c r="AD94">
        <f t="shared" si="4"/>
        <v>1078.9923144274894</v>
      </c>
      <c r="AE94">
        <f>'IDT-1'!B94</f>
        <v>91</v>
      </c>
      <c r="AF94" s="24"/>
      <c r="AG94">
        <f t="shared" si="5"/>
        <v>1169.9923144274894</v>
      </c>
      <c r="AI94" s="34">
        <f>PXIL!H94</f>
        <v>0</v>
      </c>
      <c r="AJ94" s="34">
        <f>PXIL!N94</f>
        <v>0</v>
      </c>
      <c r="AK94" s="34">
        <f>RTM_IEX!H94</f>
        <v>60.83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-7.0050320044918601</v>
      </c>
      <c r="M95">
        <f>EDWPCL!S95</f>
        <v>0</v>
      </c>
      <c r="N95">
        <f>'MSW BWN'!S95</f>
        <v>7.5375067999999992</v>
      </c>
      <c r="O95">
        <f>BRPL_ISGS_exbus!DM95</f>
        <v>955.37058331568392</v>
      </c>
      <c r="P95" s="36">
        <v>59.01</v>
      </c>
      <c r="Q95" s="36">
        <v>38.25</v>
      </c>
      <c r="R95" s="38">
        <v>0</v>
      </c>
      <c r="S95" s="38">
        <v>0</v>
      </c>
      <c r="T95" s="37">
        <f>SUMPRODUCT(LTA!J95:AN95,LTA!J$101:AN$101,LTA!J$103:AN$103)</f>
        <v>72</v>
      </c>
      <c r="U95" s="37">
        <f>SUMPRODUCT(LTA!J95:AN95,LTA!J$102:AN$102,LTA!J$103:AN$103)</f>
        <v>103.08000000000001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-286.10000000000002</v>
      </c>
      <c r="AC95">
        <f t="shared" si="3"/>
        <v>14.180559633040453</v>
      </c>
      <c r="AD95">
        <f t="shared" si="4"/>
        <v>1085.2882984781513</v>
      </c>
      <c r="AE95">
        <f>'IDT-1'!B95</f>
        <v>57</v>
      </c>
      <c r="AF95" s="24"/>
      <c r="AG95">
        <f t="shared" si="5"/>
        <v>1142.2882984781513</v>
      </c>
      <c r="AI95" s="34">
        <f>PXIL!H95</f>
        <v>0</v>
      </c>
      <c r="AJ95" s="34">
        <f>PXIL!N95</f>
        <v>0</v>
      </c>
      <c r="AK95" s="34">
        <f>RTM_IEX!H95</f>
        <v>61.79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-6.876303200449188</v>
      </c>
      <c r="M96">
        <f>EDWPCL!S96</f>
        <v>0</v>
      </c>
      <c r="N96">
        <f>'MSW BWN'!S96</f>
        <v>7.6094199999999992</v>
      </c>
      <c r="O96">
        <f>BRPL_ISGS_exbus!DM96</f>
        <v>916.75065938746116</v>
      </c>
      <c r="P96" s="36">
        <v>59.01</v>
      </c>
      <c r="Q96" s="36">
        <v>38.25</v>
      </c>
      <c r="R96" s="38">
        <v>0</v>
      </c>
      <c r="S96" s="38">
        <v>0</v>
      </c>
      <c r="T96" s="37">
        <f>SUMPRODUCT(LTA!J96:AN96,LTA!J$101:AN$101,LTA!J$103:AN$103)</f>
        <v>71.33</v>
      </c>
      <c r="U96" s="37">
        <f>SUMPRODUCT(LTA!J96:AN96,LTA!J$102:AN$102,LTA!J$103:AN$103)</f>
        <v>101.68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-286.10000000000002</v>
      </c>
      <c r="AC96">
        <f t="shared" si="3"/>
        <v>14.146473860920601</v>
      </c>
      <c r="AD96">
        <f t="shared" si="4"/>
        <v>1081.5231023260912</v>
      </c>
      <c r="AE96">
        <f>'IDT-1'!B96</f>
        <v>30</v>
      </c>
      <c r="AF96" s="24"/>
      <c r="AG96">
        <f t="shared" si="5"/>
        <v>1111.5231023260912</v>
      </c>
      <c r="AI96" s="34">
        <f>PXIL!H96</f>
        <v>0</v>
      </c>
      <c r="AJ96" s="34">
        <f>PXIL!N96</f>
        <v>0</v>
      </c>
      <c r="AK96" s="34">
        <f>RTM_IEX!H96</f>
        <v>98.48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-7.1989785415298355</v>
      </c>
      <c r="M97">
        <f>EDWPCL!S97</f>
        <v>0</v>
      </c>
      <c r="N97">
        <f>'MSW BWN'!S97</f>
        <v>7.5458687999999983</v>
      </c>
      <c r="O97">
        <f>BRPL_ISGS_exbus!DM97</f>
        <v>889.59047030779186</v>
      </c>
      <c r="P97" s="36">
        <v>59.01</v>
      </c>
      <c r="Q97" s="36">
        <v>38.25</v>
      </c>
      <c r="R97" s="38">
        <v>0</v>
      </c>
      <c r="S97" s="38">
        <v>0</v>
      </c>
      <c r="T97" s="37">
        <f>SUMPRODUCT(LTA!J97:AN97,LTA!J$101:AN$101,LTA!J$103:AN$103)</f>
        <v>70.67</v>
      </c>
      <c r="U97" s="37">
        <f>SUMPRODUCT(LTA!J97:AN97,LTA!J$102:AN$102,LTA!J$103:AN$103)</f>
        <v>101.08000000000001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-286.10000000000002</v>
      </c>
      <c r="AC97">
        <f t="shared" si="3"/>
        <v>14.128931876279605</v>
      </c>
      <c r="AD97">
        <f t="shared" si="4"/>
        <v>1078.8042286899824</v>
      </c>
      <c r="AE97">
        <f>'IDT-1'!B97</f>
        <v>0</v>
      </c>
      <c r="AF97" s="24"/>
      <c r="AG97">
        <f t="shared" si="5"/>
        <v>1078.8042286899824</v>
      </c>
      <c r="AI97" s="34">
        <f>PXIL!H97</f>
        <v>0</v>
      </c>
      <c r="AJ97" s="34">
        <f>PXIL!N97</f>
        <v>0</v>
      </c>
      <c r="AK97" s="34">
        <f>RTM_IEX!H97</f>
        <v>124.55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84.996091055415036</v>
      </c>
      <c r="J98">
        <f>Bawana_RLNG!P98</f>
        <v>0</v>
      </c>
      <c r="K98">
        <f>Bawana_Spot!P98</f>
        <v>0</v>
      </c>
      <c r="L98">
        <f>TWOMCL!O98</f>
        <v>-7.1252105558674916</v>
      </c>
      <c r="M98">
        <f>EDWPCL!S98</f>
        <v>0</v>
      </c>
      <c r="N98">
        <f>'MSW BWN'!S98</f>
        <v>7.7866943999999991</v>
      </c>
      <c r="O98">
        <f>BRPL_ISGS_exbus!DM98</f>
        <v>866.17641463422694</v>
      </c>
      <c r="P98" s="36">
        <v>59.01</v>
      </c>
      <c r="Q98" s="36">
        <v>38.25</v>
      </c>
      <c r="R98" s="38">
        <v>0</v>
      </c>
      <c r="S98" s="38">
        <v>0</v>
      </c>
      <c r="T98" s="37">
        <f>SUMPRODUCT(LTA!J98:AN98,LTA!J$101:AN$101,LTA!J$103:AN$103)</f>
        <v>70</v>
      </c>
      <c r="U98" s="37">
        <f>SUMPRODUCT(LTA!J98:AN98,LTA!J$102:AN$102,LTA!J$103:AN$103)</f>
        <v>101.08000000000001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-286.10000000000002</v>
      </c>
      <c r="AC98">
        <f t="shared" si="3"/>
        <v>13.912115008285552</v>
      </c>
      <c r="AD98">
        <f t="shared" si="4"/>
        <v>1053.3576745254888</v>
      </c>
      <c r="AE98">
        <f>'IDT-1'!B98</f>
        <v>0</v>
      </c>
      <c r="AF98" s="24"/>
      <c r="AG98">
        <f t="shared" si="5"/>
        <v>1053.3576745254888</v>
      </c>
      <c r="AI98" s="34">
        <f>PXIL!H98</f>
        <v>0</v>
      </c>
      <c r="AJ98" s="34">
        <f>PXIL!N98</f>
        <v>0</v>
      </c>
      <c r="AK98" s="34">
        <f>RTM_IEX!H98</f>
        <v>121.66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0.26533919999999972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2.020463838809917</v>
      </c>
      <c r="J99">
        <f t="shared" si="6"/>
        <v>0</v>
      </c>
      <c r="K99">
        <f t="shared" si="6"/>
        <v>0</v>
      </c>
      <c r="L99">
        <f t="shared" si="6"/>
        <v>-0.14721951318206203</v>
      </c>
      <c r="M99">
        <f t="shared" si="6"/>
        <v>0</v>
      </c>
      <c r="N99">
        <f t="shared" si="6"/>
        <v>0.18258803289999995</v>
      </c>
      <c r="O99">
        <f t="shared" si="6"/>
        <v>22.336614681176552</v>
      </c>
      <c r="P99" s="36">
        <f t="shared" si="6"/>
        <v>1.3244308984287969</v>
      </c>
      <c r="Q99" s="36">
        <f t="shared" si="6"/>
        <v>0.83075490201201985</v>
      </c>
      <c r="R99" s="38">
        <f t="shared" si="6"/>
        <v>0.49215000818991639</v>
      </c>
      <c r="S99" s="38">
        <f t="shared" si="6"/>
        <v>0</v>
      </c>
      <c r="T99" s="37">
        <f t="shared" si="6"/>
        <v>5.6416549999999992</v>
      </c>
      <c r="U99" s="37">
        <f t="shared" si="6"/>
        <v>2.1075249999999994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0.50920750000000004</v>
      </c>
      <c r="Z99" s="34">
        <f t="shared" si="6"/>
        <v>0</v>
      </c>
      <c r="AA99" s="75">
        <f t="shared" si="6"/>
        <v>1.5500000000000005E-2</v>
      </c>
      <c r="AB99" s="75">
        <f t="shared" si="6"/>
        <v>-6.0511599999999968</v>
      </c>
      <c r="AC99">
        <f t="shared" si="6"/>
        <v>0.36041819023405919</v>
      </c>
      <c r="AD99">
        <f t="shared" si="6"/>
        <v>29.366661358101094</v>
      </c>
      <c r="AE99">
        <f t="shared" si="6"/>
        <v>0.83947499999999997</v>
      </c>
      <c r="AG99">
        <f t="shared" si="6"/>
        <v>30.206136358101091</v>
      </c>
      <c r="AI99">
        <f t="shared" si="6"/>
        <v>0</v>
      </c>
      <c r="AJ99">
        <f t="shared" si="6"/>
        <v>0</v>
      </c>
      <c r="AK99">
        <f t="shared" si="6"/>
        <v>0.54164249999999992</v>
      </c>
      <c r="AL99">
        <f t="shared" si="6"/>
        <v>-0.36375000000000002</v>
      </c>
      <c r="AM99">
        <f t="shared" si="6"/>
        <v>0</v>
      </c>
      <c r="AN99">
        <f t="shared" si="6"/>
        <v>0</v>
      </c>
      <c r="AO99">
        <f t="shared" si="6"/>
        <v>2.1337499999999999E-2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6.1824500000000002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0.39239528354856829</v>
      </c>
      <c r="M3">
        <f>EDWPCL!T3</f>
        <v>0</v>
      </c>
      <c r="N3">
        <f>'MSW BWN'!T3</f>
        <v>4.3727439999999991</v>
      </c>
      <c r="O3">
        <f>BYPL_ISGS_exbus!DM3</f>
        <v>660.31718783178826</v>
      </c>
      <c r="P3" s="36">
        <v>34.119999999999997</v>
      </c>
      <c r="Q3" s="36">
        <v>11.589999999999998</v>
      </c>
      <c r="R3" s="38">
        <v>0</v>
      </c>
      <c r="S3" s="38">
        <v>0</v>
      </c>
      <c r="T3" s="37">
        <f>SUMPRODUCT(LTA!J3:AN3,LTA!J$101:AN$101,LTA!J$104:AN$104)</f>
        <v>40.33</v>
      </c>
      <c r="U3" s="37">
        <f>SUMPRODUCT(LTA!J3:AN3,LTA!J$102:AN$102,LTA!J$104:AN$104)</f>
        <v>101.24000000000001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-112</v>
      </c>
      <c r="AA3" s="75">
        <f>STOA!I3</f>
        <v>0</v>
      </c>
      <c r="AB3" s="75">
        <f>-STOA!O3</f>
        <v>-284.02999999999997</v>
      </c>
      <c r="AC3">
        <f>SUMIF(B3:AB3,"&gt;0")*$AC$2-SUMIF(B3:AB3,"&lt;0")*($AC$2/(1-$AC$2))+SUMIF(AI3:AR3,"&gt;0")*$AC$2-SUMIF(AI3:AR3,"&lt;0")*($AC$2/(1-$AC$2))</f>
        <v>10.969220721556646</v>
      </c>
      <c r="AD3">
        <f>SUM(B3:AB3,AI3:AV3)-AC3</f>
        <v>499.47555639378027</v>
      </c>
      <c r="AE3">
        <f>'IDT-1'!C3</f>
        <v>0</v>
      </c>
      <c r="AF3" s="24"/>
      <c r="AG3">
        <f>SUM(AD3:AF3)</f>
        <v>499.47555639378027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0.42871195957327346</v>
      </c>
      <c r="M4">
        <f>EDWPCL!T4</f>
        <v>0</v>
      </c>
      <c r="N4">
        <f>'MSW BWN'!T4</f>
        <v>4.3593599999999988</v>
      </c>
      <c r="O4">
        <f>BYPL_ISGS_exbus!DM4</f>
        <v>660.55477160794635</v>
      </c>
      <c r="P4" s="36">
        <v>34.119999999999997</v>
      </c>
      <c r="Q4" s="36">
        <v>11.589999999999998</v>
      </c>
      <c r="R4" s="38">
        <v>0</v>
      </c>
      <c r="S4" s="38">
        <v>0</v>
      </c>
      <c r="T4" s="37">
        <f>SUMPRODUCT(LTA!J4:AN4,LTA!J$101:AN$101,LTA!J$104:AN$104)</f>
        <v>39.67</v>
      </c>
      <c r="U4" s="37">
        <f>SUMPRODUCT(LTA!J4:AN4,LTA!J$102:AN$102,LTA!J$104:AN$104)</f>
        <v>94.8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-107</v>
      </c>
      <c r="AA4" s="75">
        <f>STOA!I4</f>
        <v>0</v>
      </c>
      <c r="AB4" s="75">
        <f>-STOA!O4</f>
        <v>-284.02999999999997</v>
      </c>
      <c r="AC4">
        <f t="shared" ref="AC4:AC67" si="0">SUMIF(B4:AB4,"&gt;0")*$AC$2-SUMIF(B4:AB4,"&lt;0")*($AC$2/(1-$AC$2))+SUMIF(AI4:AR4,"&gt;0")*$AC$2-SUMIF(AI4:AR4,"&lt;0")*($AC$2/(1-$AC$2))</f>
        <v>10.869413271130536</v>
      </c>
      <c r="AD4">
        <f t="shared" ref="AD4:AD67" si="1">SUM(B4:AB4,AI4:AV4)-AC4</f>
        <v>497.7358802963891</v>
      </c>
      <c r="AE4">
        <f>'IDT-1'!C4</f>
        <v>0</v>
      </c>
      <c r="AF4" s="24"/>
      <c r="AG4">
        <f t="shared" ref="AG4:AG67" si="2">SUM(AD4:AF4)</f>
        <v>497.7358802963891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0.4000763615946098</v>
      </c>
      <c r="M5">
        <f>EDWPCL!T5</f>
        <v>0</v>
      </c>
      <c r="N5">
        <f>'MSW BWN'!T5</f>
        <v>4.3364159999999989</v>
      </c>
      <c r="O5">
        <f>BYPL_ISGS_exbus!DM5</f>
        <v>659.20739639670774</v>
      </c>
      <c r="P5" s="36">
        <v>34.119999999999997</v>
      </c>
      <c r="Q5" s="36">
        <v>11.589999999999998</v>
      </c>
      <c r="R5" s="38">
        <v>0</v>
      </c>
      <c r="S5" s="38">
        <v>0</v>
      </c>
      <c r="T5" s="37">
        <f>SUMPRODUCT(LTA!J5:AN5,LTA!J$101:AN$101,LTA!J$104:AN$104)</f>
        <v>40</v>
      </c>
      <c r="U5" s="37">
        <f>SUMPRODUCT(LTA!J5:AN5,LTA!J$102:AN$102,LTA!J$104:AN$104)</f>
        <v>95.14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-136.62</v>
      </c>
      <c r="AA5" s="75">
        <f>STOA!I5</f>
        <v>0</v>
      </c>
      <c r="AB5" s="75">
        <f>-STOA!O5</f>
        <v>-284.02999999999997</v>
      </c>
      <c r="AC5">
        <f t="shared" si="0"/>
        <v>11.24127310841766</v>
      </c>
      <c r="AD5">
        <f t="shared" si="1"/>
        <v>452.01506564988472</v>
      </c>
      <c r="AE5">
        <f>'IDT-1'!C5</f>
        <v>0</v>
      </c>
      <c r="AF5" s="24"/>
      <c r="AG5">
        <f t="shared" si="2"/>
        <v>452.01506564988472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0.38825828186412126</v>
      </c>
      <c r="M6">
        <f>EDWPCL!T6</f>
        <v>0</v>
      </c>
      <c r="N6">
        <f>'MSW BWN'!T6</f>
        <v>4.3823039999999986</v>
      </c>
      <c r="O6">
        <f>BYPL_ISGS_exbus!DM6</f>
        <v>659.20780491827418</v>
      </c>
      <c r="P6" s="36">
        <v>34.119999999999997</v>
      </c>
      <c r="Q6" s="36">
        <v>11.589999999999998</v>
      </c>
      <c r="R6" s="38">
        <v>0</v>
      </c>
      <c r="S6" s="38">
        <v>0</v>
      </c>
      <c r="T6" s="37">
        <f>SUMPRODUCT(LTA!J6:AN6,LTA!J$101:AN$101,LTA!J$104:AN$104)</f>
        <v>41.33</v>
      </c>
      <c r="U6" s="37">
        <f>SUMPRODUCT(LTA!J6:AN6,LTA!J$102:AN$102,LTA!J$104:AN$104)</f>
        <v>95.48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-151</v>
      </c>
      <c r="AA6" s="75">
        <f>STOA!I6</f>
        <v>0</v>
      </c>
      <c r="AB6" s="75">
        <f>-STOA!O6</f>
        <v>-284.02999999999997</v>
      </c>
      <c r="AC6">
        <f t="shared" si="0"/>
        <v>11.377405975412989</v>
      </c>
      <c r="AD6">
        <f t="shared" si="1"/>
        <v>439.20341122472541</v>
      </c>
      <c r="AE6">
        <f>'IDT-1'!C6</f>
        <v>0</v>
      </c>
      <c r="AF6" s="24"/>
      <c r="AG6">
        <f t="shared" si="2"/>
        <v>439.20341122472541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0.42086917462099943</v>
      </c>
      <c r="M7">
        <f>EDWPCL!T7</f>
        <v>0</v>
      </c>
      <c r="N7">
        <f>'MSW BWN'!T7</f>
        <v>4.4511359999999991</v>
      </c>
      <c r="O7">
        <f>BYPL_ISGS_exbus!DM7</f>
        <v>641.10855132743518</v>
      </c>
      <c r="P7" s="36">
        <v>34.119999999999997</v>
      </c>
      <c r="Q7" s="36">
        <v>11.589999999999998</v>
      </c>
      <c r="R7" s="38">
        <v>0</v>
      </c>
      <c r="S7" s="38">
        <v>0</v>
      </c>
      <c r="T7" s="37">
        <f>SUMPRODUCT(LTA!J7:AN7,LTA!J$101:AN$101,LTA!J$104:AN$104)</f>
        <v>39.67</v>
      </c>
      <c r="U7" s="37">
        <f>SUMPRODUCT(LTA!J7:AN7,LTA!J$102:AN$102,LTA!J$104:AN$104)</f>
        <v>95.64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-156</v>
      </c>
      <c r="AA7" s="75">
        <f>STOA!I7</f>
        <v>0</v>
      </c>
      <c r="AB7" s="75">
        <f>-STOA!O7</f>
        <v>-284.02999999999997</v>
      </c>
      <c r="AC7">
        <f t="shared" si="0"/>
        <v>11.128912788300207</v>
      </c>
      <c r="AD7">
        <f t="shared" si="1"/>
        <v>429.95409371375592</v>
      </c>
      <c r="AE7">
        <f>'IDT-1'!C7</f>
        <v>0</v>
      </c>
      <c r="AF7" s="24"/>
      <c r="AG7">
        <f t="shared" si="2"/>
        <v>429.95409371375592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0.40255586749017414</v>
      </c>
      <c r="M8">
        <f>EDWPCL!T8</f>
        <v>0</v>
      </c>
      <c r="N8">
        <f>'MSW BWN'!T8</f>
        <v>4.3727439999999991</v>
      </c>
      <c r="O8">
        <f>BYPL_ISGS_exbus!DM8</f>
        <v>636.24005201787588</v>
      </c>
      <c r="P8" s="36">
        <v>34.119999999999997</v>
      </c>
      <c r="Q8" s="36">
        <v>11.589999999999998</v>
      </c>
      <c r="R8" s="38">
        <v>0</v>
      </c>
      <c r="S8" s="38">
        <v>0</v>
      </c>
      <c r="T8" s="37">
        <f>SUMPRODUCT(LTA!J8:AN8,LTA!J$101:AN$101,LTA!J$104:AN$104)</f>
        <v>36</v>
      </c>
      <c r="U8" s="37">
        <f>SUMPRODUCT(LTA!J8:AN8,LTA!J$102:AN$102,LTA!J$104:AN$104)</f>
        <v>95.64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-166</v>
      </c>
      <c r="AA8" s="75">
        <f>STOA!I8</f>
        <v>0</v>
      </c>
      <c r="AB8" s="75">
        <f>-STOA!O8</f>
        <v>-284.02999999999997</v>
      </c>
      <c r="AC8">
        <f t="shared" si="0"/>
        <v>11.141088646768901</v>
      </c>
      <c r="AD8">
        <f t="shared" si="1"/>
        <v>411.30671323859718</v>
      </c>
      <c r="AE8">
        <f>'IDT-1'!C8</f>
        <v>0</v>
      </c>
      <c r="AF8" s="24"/>
      <c r="AG8">
        <f t="shared" si="2"/>
        <v>411.30671323859718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0.387449747332959</v>
      </c>
      <c r="M9">
        <f>EDWPCL!T9</f>
        <v>0</v>
      </c>
      <c r="N9">
        <f>'MSW BWN'!T9</f>
        <v>4.3918639999999991</v>
      </c>
      <c r="O9">
        <f>BYPL_ISGS_exbus!DM9</f>
        <v>636.23956808062746</v>
      </c>
      <c r="P9" s="36">
        <v>34.119999999999997</v>
      </c>
      <c r="Q9" s="36">
        <v>11.589999999999998</v>
      </c>
      <c r="R9" s="38">
        <v>0</v>
      </c>
      <c r="S9" s="38">
        <v>0</v>
      </c>
      <c r="T9" s="37">
        <f>SUMPRODUCT(LTA!J9:AN9,LTA!J$101:AN$101,LTA!J$104:AN$104)</f>
        <v>42</v>
      </c>
      <c r="U9" s="37">
        <f>SUMPRODUCT(LTA!J9:AN9,LTA!J$102:AN$102,LTA!J$104:AN$104)</f>
        <v>99.3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-156</v>
      </c>
      <c r="AA9" s="75">
        <f>STOA!I9</f>
        <v>0</v>
      </c>
      <c r="AB9" s="75">
        <f>-STOA!O9</f>
        <v>-284.02999999999997</v>
      </c>
      <c r="AC9">
        <f t="shared" si="0"/>
        <v>11.137550721037803</v>
      </c>
      <c r="AD9">
        <f t="shared" si="1"/>
        <v>430.97378110692256</v>
      </c>
      <c r="AE9">
        <f>'IDT-1'!C9</f>
        <v>0</v>
      </c>
      <c r="AF9" s="24"/>
      <c r="AG9">
        <f t="shared" si="2"/>
        <v>430.97378110692256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0.36059292532285236</v>
      </c>
      <c r="M10">
        <f>EDWPCL!T10</f>
        <v>0</v>
      </c>
      <c r="N10">
        <f>'MSW BWN'!T10</f>
        <v>4.4004679999999992</v>
      </c>
      <c r="O10">
        <f>BYPL_ISGS_exbus!DM10</f>
        <v>635.97005580127336</v>
      </c>
      <c r="P10" s="36">
        <v>21.24</v>
      </c>
      <c r="Q10" s="36">
        <v>11.589999999999998</v>
      </c>
      <c r="R10" s="38">
        <v>0</v>
      </c>
      <c r="S10" s="38">
        <v>0</v>
      </c>
      <c r="T10" s="37">
        <f>SUMPRODUCT(LTA!J10:AN10,LTA!J$101:AN$101,LTA!J$104:AN$104)</f>
        <v>41.33</v>
      </c>
      <c r="U10" s="37">
        <f>SUMPRODUCT(LTA!J10:AN10,LTA!J$102:AN$102,LTA!J$104:AN$104)</f>
        <v>72.91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-216</v>
      </c>
      <c r="AA10" s="75">
        <f>STOA!I10</f>
        <v>0</v>
      </c>
      <c r="AB10" s="75">
        <f>-STOA!O10</f>
        <v>-184.03</v>
      </c>
      <c r="AC10">
        <f t="shared" si="0"/>
        <v>10.460791185190782</v>
      </c>
      <c r="AD10">
        <f t="shared" si="1"/>
        <v>431.42277554140554</v>
      </c>
      <c r="AE10">
        <f>'IDT-1'!C10</f>
        <v>0</v>
      </c>
      <c r="AF10" s="24"/>
      <c r="AG10">
        <f t="shared" si="2"/>
        <v>431.42277554140554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0.36665693430656937</v>
      </c>
      <c r="M11">
        <f>EDWPCL!T11</f>
        <v>0</v>
      </c>
      <c r="N11">
        <f>'MSW BWN'!T11</f>
        <v>4.3182519999999993</v>
      </c>
      <c r="O11">
        <f>BYPL_ISGS_exbus!DM11</f>
        <v>635.97005580127336</v>
      </c>
      <c r="P11" s="36">
        <v>21.24</v>
      </c>
      <c r="Q11" s="36">
        <v>11.589999999999998</v>
      </c>
      <c r="R11" s="38">
        <v>0</v>
      </c>
      <c r="S11" s="38">
        <v>0</v>
      </c>
      <c r="T11" s="37">
        <f>SUMPRODUCT(LTA!J11:AN11,LTA!J$101:AN$101,LTA!J$104:AN$104)</f>
        <v>36.67</v>
      </c>
      <c r="U11" s="37">
        <f>SUMPRODUCT(LTA!J11:AN11,LTA!J$102:AN$102,LTA!J$104:AN$104)</f>
        <v>72.569999999999993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-241</v>
      </c>
      <c r="AA11" s="75">
        <f>STOA!I11</f>
        <v>0</v>
      </c>
      <c r="AB11" s="75">
        <f>-STOA!O11</f>
        <v>-164.03</v>
      </c>
      <c r="AC11">
        <f t="shared" si="0"/>
        <v>10.46050729709069</v>
      </c>
      <c r="AD11">
        <f t="shared" si="1"/>
        <v>421.34690743848915</v>
      </c>
      <c r="AE11">
        <f>'IDT-1'!C11</f>
        <v>0</v>
      </c>
      <c r="AF11" s="24"/>
      <c r="AG11">
        <f t="shared" si="2"/>
        <v>421.34690743848915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0.38188433464345878</v>
      </c>
      <c r="M12">
        <f>EDWPCL!T12</f>
        <v>0</v>
      </c>
      <c r="N12">
        <f>'MSW BWN'!T12</f>
        <v>4.3000879999999997</v>
      </c>
      <c r="O12">
        <f>BYPL_ISGS_exbus!DM12</f>
        <v>635.97005580127336</v>
      </c>
      <c r="P12" s="36">
        <v>21.24</v>
      </c>
      <c r="Q12" s="36">
        <v>11.589999999999998</v>
      </c>
      <c r="R12" s="38">
        <v>0</v>
      </c>
      <c r="S12" s="38">
        <v>0</v>
      </c>
      <c r="T12" s="37">
        <f>SUMPRODUCT(LTA!J12:AN12,LTA!J$101:AN$101,LTA!J$104:AN$104)</f>
        <v>36</v>
      </c>
      <c r="U12" s="37">
        <f>SUMPRODUCT(LTA!J12:AN12,LTA!J$102:AN$102,LTA!J$104:AN$104)</f>
        <v>72.23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-241</v>
      </c>
      <c r="AA12" s="75">
        <f>STOA!I12</f>
        <v>0</v>
      </c>
      <c r="AB12" s="75">
        <f>-STOA!O12</f>
        <v>-164.03</v>
      </c>
      <c r="AC12">
        <f t="shared" si="0"/>
        <v>10.45199862965352</v>
      </c>
      <c r="AD12">
        <f t="shared" si="1"/>
        <v>420.34247950626343</v>
      </c>
      <c r="AE12">
        <f>'IDT-1'!C12</f>
        <v>0</v>
      </c>
      <c r="AF12" s="24"/>
      <c r="AG12">
        <f t="shared" si="2"/>
        <v>420.34247950626343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0.38906681639528362</v>
      </c>
      <c r="M13">
        <f>EDWPCL!T13</f>
        <v>0</v>
      </c>
      <c r="N13">
        <f>'MSW BWN'!T13</f>
        <v>4.3459759999999994</v>
      </c>
      <c r="O13">
        <f>BYPL_ISGS_exbus!DM13</f>
        <v>637.32187746027273</v>
      </c>
      <c r="P13" s="36">
        <v>21.24</v>
      </c>
      <c r="Q13" s="36">
        <v>11.589999999999998</v>
      </c>
      <c r="R13" s="38">
        <v>0</v>
      </c>
      <c r="S13" s="38">
        <v>0</v>
      </c>
      <c r="T13" s="37">
        <f>SUMPRODUCT(LTA!J13:AN13,LTA!J$101:AN$101,LTA!J$104:AN$104)</f>
        <v>35</v>
      </c>
      <c r="U13" s="37">
        <f>SUMPRODUCT(LTA!J13:AN13,LTA!J$102:AN$102,LTA!J$104:AN$104)</f>
        <v>70.73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-286</v>
      </c>
      <c r="AA13" s="75">
        <f>STOA!I13</f>
        <v>0</v>
      </c>
      <c r="AB13" s="75">
        <f>-STOA!O13</f>
        <v>-134.03</v>
      </c>
      <c r="AC13">
        <f t="shared" si="0"/>
        <v>10.569867089509167</v>
      </c>
      <c r="AD13">
        <f t="shared" si="1"/>
        <v>404.12950318715895</v>
      </c>
      <c r="AE13">
        <f>'IDT-1'!C13</f>
        <v>0</v>
      </c>
      <c r="AF13" s="24"/>
      <c r="AG13">
        <f t="shared" si="2"/>
        <v>404.12950318715895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0.29709601347557552</v>
      </c>
      <c r="M14">
        <f>EDWPCL!T14</f>
        <v>0</v>
      </c>
      <c r="N14">
        <f>'MSW BWN'!T14</f>
        <v>4.2675839999999994</v>
      </c>
      <c r="O14">
        <f>BYPL_ISGS_exbus!DM14</f>
        <v>637.32187746027273</v>
      </c>
      <c r="P14" s="36">
        <v>21.24</v>
      </c>
      <c r="Q14" s="36">
        <v>11.589999999999998</v>
      </c>
      <c r="R14" s="38">
        <v>0</v>
      </c>
      <c r="S14" s="38">
        <v>0</v>
      </c>
      <c r="T14" s="37">
        <f>SUMPRODUCT(LTA!J14:AN14,LTA!J$101:AN$101,LTA!J$104:AN$104)</f>
        <v>34.67</v>
      </c>
      <c r="U14" s="37">
        <f>SUMPRODUCT(LTA!J14:AN14,LTA!J$102:AN$102,LTA!J$104:AN$104)</f>
        <v>70.41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-286</v>
      </c>
      <c r="AA14" s="75">
        <f>STOA!I14</f>
        <v>0</v>
      </c>
      <c r="AB14" s="75">
        <f>-STOA!O14</f>
        <v>-134.03</v>
      </c>
      <c r="AC14">
        <f t="shared" si="0"/>
        <v>10.562976041964639</v>
      </c>
      <c r="AD14">
        <f t="shared" si="1"/>
        <v>403.31603143178364</v>
      </c>
      <c r="AE14">
        <f>'IDT-1'!C14</f>
        <v>0</v>
      </c>
      <c r="AF14" s="24"/>
      <c r="AG14">
        <f t="shared" si="2"/>
        <v>403.31603143178364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0.39139809096013478</v>
      </c>
      <c r="M15">
        <f>EDWPCL!T15</f>
        <v>0</v>
      </c>
      <c r="N15">
        <f>'MSW BWN'!T15</f>
        <v>4.2628039999999983</v>
      </c>
      <c r="O15">
        <f>BYPL_ISGS_exbus!DM15</f>
        <v>636.69379901509001</v>
      </c>
      <c r="P15" s="36">
        <v>21.24</v>
      </c>
      <c r="Q15" s="36">
        <v>11.59</v>
      </c>
      <c r="R15" s="38">
        <v>0</v>
      </c>
      <c r="S15" s="38">
        <v>0</v>
      </c>
      <c r="T15" s="37">
        <f>SUMPRODUCT(LTA!J15:AN15,LTA!J$101:AN$101,LTA!J$104:AN$104)</f>
        <v>45</v>
      </c>
      <c r="U15" s="37">
        <f>SUMPRODUCT(LTA!J15:AN15,LTA!J$102:AN$102,LTA!J$104:AN$104)</f>
        <v>70.069999999999993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-286</v>
      </c>
      <c r="AA15" s="75">
        <f>STOA!I15</f>
        <v>0</v>
      </c>
      <c r="AB15" s="75">
        <f>-STOA!O15</f>
        <v>-134.03</v>
      </c>
      <c r="AC15">
        <f t="shared" si="0"/>
        <v>10.642368168475977</v>
      </c>
      <c r="AD15">
        <f t="shared" si="1"/>
        <v>412.68808293757434</v>
      </c>
      <c r="AE15">
        <f>'IDT-1'!C15</f>
        <v>0</v>
      </c>
      <c r="AF15" s="24"/>
      <c r="AG15">
        <f t="shared" si="2"/>
        <v>412.68808293757434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0.36661650758001124</v>
      </c>
      <c r="M16">
        <f>EDWPCL!T16</f>
        <v>0</v>
      </c>
      <c r="N16">
        <f>'MSW BWN'!T16</f>
        <v>4.364139999999999</v>
      </c>
      <c r="O16">
        <f>BYPL_ISGS_exbus!DM16</f>
        <v>635.64367207757175</v>
      </c>
      <c r="P16" s="36">
        <v>21.24</v>
      </c>
      <c r="Q16" s="36">
        <v>11.59</v>
      </c>
      <c r="R16" s="38">
        <v>0</v>
      </c>
      <c r="S16" s="38">
        <v>0</v>
      </c>
      <c r="T16" s="37">
        <f>SUMPRODUCT(LTA!J16:AN16,LTA!J$101:AN$101,LTA!J$104:AN$104)</f>
        <v>43.33</v>
      </c>
      <c r="U16" s="37">
        <f>SUMPRODUCT(LTA!J16:AN16,LTA!J$102:AN$102,LTA!J$104:AN$104)</f>
        <v>70.069999999999993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-286</v>
      </c>
      <c r="AA16" s="75">
        <f>STOA!I16</f>
        <v>0</v>
      </c>
      <c r="AB16" s="75">
        <f>-STOA!O16</f>
        <v>-134.03</v>
      </c>
      <c r="AC16">
        <f t="shared" si="0"/>
        <v>10.620162159300429</v>
      </c>
      <c r="AD16">
        <f t="shared" si="1"/>
        <v>410.06671642585138</v>
      </c>
      <c r="AE16">
        <f>'IDT-1'!C16</f>
        <v>0</v>
      </c>
      <c r="AF16" s="24"/>
      <c r="AG16">
        <f t="shared" si="2"/>
        <v>410.06671642585138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0.3413093767546323</v>
      </c>
      <c r="M17">
        <f>EDWPCL!T17</f>
        <v>0</v>
      </c>
      <c r="N17">
        <f>'MSW BWN'!T17</f>
        <v>4.1891919999999985</v>
      </c>
      <c r="O17">
        <f>BYPL_ISGS_exbus!DM17</f>
        <v>634.04453049557173</v>
      </c>
      <c r="P17" s="36">
        <v>21.24</v>
      </c>
      <c r="Q17" s="36">
        <v>11.59</v>
      </c>
      <c r="R17" s="38">
        <v>0</v>
      </c>
      <c r="S17" s="38">
        <v>0</v>
      </c>
      <c r="T17" s="37">
        <f>SUMPRODUCT(LTA!J17:AN17,LTA!J$101:AN$101,LTA!J$104:AN$104)</f>
        <v>42.67</v>
      </c>
      <c r="U17" s="37">
        <f>SUMPRODUCT(LTA!J17:AN17,LTA!J$102:AN$102,LTA!J$104:AN$104)</f>
        <v>73.23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-286</v>
      </c>
      <c r="AA17" s="75">
        <f>STOA!I17</f>
        <v>0</v>
      </c>
      <c r="AB17" s="75">
        <f>-STOA!O17</f>
        <v>-134.03</v>
      </c>
      <c r="AC17">
        <f t="shared" si="0"/>
        <v>10.626047226912695</v>
      </c>
      <c r="AD17">
        <f t="shared" si="1"/>
        <v>410.76143464541366</v>
      </c>
      <c r="AE17">
        <f>'IDT-1'!C17</f>
        <v>0</v>
      </c>
      <c r="AF17" s="24"/>
      <c r="AG17">
        <f t="shared" si="2"/>
        <v>410.76143464541366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0.32862886019090398</v>
      </c>
      <c r="M18">
        <f>EDWPCL!T18</f>
        <v>0</v>
      </c>
      <c r="N18">
        <f>'MSW BWN'!T18</f>
        <v>4.3956879999999989</v>
      </c>
      <c r="O18">
        <f>BYPL_ISGS_exbus!DM18</f>
        <v>634.04453049557173</v>
      </c>
      <c r="P18" s="36">
        <v>21.24</v>
      </c>
      <c r="Q18" s="36">
        <v>11.59</v>
      </c>
      <c r="R18" s="38">
        <v>0</v>
      </c>
      <c r="S18" s="38">
        <v>0</v>
      </c>
      <c r="T18" s="37">
        <f>SUMPRODUCT(LTA!J18:AN18,LTA!J$101:AN$101,LTA!J$104:AN$104)</f>
        <v>42.33</v>
      </c>
      <c r="U18" s="37">
        <f>SUMPRODUCT(LTA!J18:AN18,LTA!J$102:AN$102,LTA!J$104:AN$104)</f>
        <v>72.73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-281</v>
      </c>
      <c r="AA18" s="75">
        <f>STOA!I18</f>
        <v>0</v>
      </c>
      <c r="AB18" s="75">
        <f>-STOA!O18</f>
        <v>-134.03</v>
      </c>
      <c r="AC18">
        <f t="shared" si="0"/>
        <v>10.578263488349116</v>
      </c>
      <c r="AD18">
        <f t="shared" si="1"/>
        <v>415.16303386741362</v>
      </c>
      <c r="AE18">
        <f>'IDT-1'!C18</f>
        <v>0</v>
      </c>
      <c r="AF18" s="24"/>
      <c r="AG18">
        <f t="shared" si="2"/>
        <v>415.16303386741362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0.36839528354856821</v>
      </c>
      <c r="M19">
        <f>EDWPCL!T19</f>
        <v>0</v>
      </c>
      <c r="N19">
        <f>'MSW BWN'!T19</f>
        <v>4.4281919999999992</v>
      </c>
      <c r="O19">
        <f>BYPL_ISGS_exbus!DM19</f>
        <v>634.04453049557173</v>
      </c>
      <c r="P19" s="36">
        <v>21.24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41.33</v>
      </c>
      <c r="U19" s="37">
        <f>SUMPRODUCT(LTA!J19:AN19,LTA!J$102:AN$102,LTA!J$104:AN$104)</f>
        <v>72.41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-271</v>
      </c>
      <c r="AA19" s="75">
        <f>STOA!I19</f>
        <v>0</v>
      </c>
      <c r="AB19" s="75">
        <f>-STOA!O19</f>
        <v>-134.03</v>
      </c>
      <c r="AC19">
        <f t="shared" si="0"/>
        <v>10.483070982656429</v>
      </c>
      <c r="AD19">
        <f t="shared" si="1"/>
        <v>424.01049679646388</v>
      </c>
      <c r="AE19">
        <f>'IDT-1'!C19</f>
        <v>0</v>
      </c>
      <c r="AF19" s="24"/>
      <c r="AG19">
        <f t="shared" si="2"/>
        <v>424.01049679646388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0.32260527793374516</v>
      </c>
      <c r="M20">
        <f>EDWPCL!T20</f>
        <v>0</v>
      </c>
      <c r="N20">
        <f>'MSW BWN'!T20</f>
        <v>4.4377519999999988</v>
      </c>
      <c r="O20">
        <f>BYPL_ISGS_exbus!DM20</f>
        <v>633.9741530724184</v>
      </c>
      <c r="P20" s="36">
        <v>21.24</v>
      </c>
      <c r="Q20" s="36">
        <v>11.589999999999998</v>
      </c>
      <c r="R20" s="38">
        <v>0</v>
      </c>
      <c r="S20" s="38">
        <v>0</v>
      </c>
      <c r="T20" s="37">
        <f>SUMPRODUCT(LTA!J20:AN20,LTA!J$101:AN$101,LTA!J$104:AN$104)</f>
        <v>39</v>
      </c>
      <c r="U20" s="37">
        <f>SUMPRODUCT(LTA!J20:AN20,LTA!J$102:AN$102,LTA!J$104:AN$104)</f>
        <v>71.23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-266</v>
      </c>
      <c r="AA20" s="75">
        <f>STOA!I20</f>
        <v>0</v>
      </c>
      <c r="AB20" s="75">
        <f>-STOA!O20</f>
        <v>-134.03</v>
      </c>
      <c r="AC20">
        <f t="shared" si="0"/>
        <v>10.41033569163033</v>
      </c>
      <c r="AD20">
        <f t="shared" si="1"/>
        <v>425.46662465872186</v>
      </c>
      <c r="AE20">
        <f>'IDT-1'!C20</f>
        <v>0</v>
      </c>
      <c r="AF20" s="24"/>
      <c r="AG20">
        <f t="shared" si="2"/>
        <v>425.46662465872186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0.37153509264458173</v>
      </c>
      <c r="M21">
        <f>EDWPCL!T21</f>
        <v>0</v>
      </c>
      <c r="N21">
        <f>'MSW BWN'!T21</f>
        <v>4.4329719999999986</v>
      </c>
      <c r="O21">
        <f>BYPL_ISGS_exbus!DM21</f>
        <v>644.91339034876637</v>
      </c>
      <c r="P21" s="36">
        <v>21.24</v>
      </c>
      <c r="Q21" s="36">
        <v>11.589999999999998</v>
      </c>
      <c r="R21" s="38">
        <v>0</v>
      </c>
      <c r="S21" s="38">
        <v>0</v>
      </c>
      <c r="T21" s="37">
        <f>SUMPRODUCT(LTA!J21:AN21,LTA!J$101:AN$101,LTA!J$104:AN$104)</f>
        <v>36</v>
      </c>
      <c r="U21" s="37">
        <f>SUMPRODUCT(LTA!J21:AN21,LTA!J$102:AN$102,LTA!J$104:AN$104)</f>
        <v>70.91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-266</v>
      </c>
      <c r="AA21" s="75">
        <f>STOA!I21</f>
        <v>0</v>
      </c>
      <c r="AB21" s="75">
        <f>-STOA!O21</f>
        <v>-134.03</v>
      </c>
      <c r="AC21">
        <f t="shared" si="0"/>
        <v>10.474708143195226</v>
      </c>
      <c r="AD21">
        <f t="shared" si="1"/>
        <v>433.06563929821573</v>
      </c>
      <c r="AE21">
        <f>'IDT-1'!C21</f>
        <v>0</v>
      </c>
      <c r="AF21" s="24"/>
      <c r="AG21">
        <f t="shared" si="2"/>
        <v>433.06563929821573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0.36421785513756327</v>
      </c>
      <c r="M22">
        <f>EDWPCL!T22</f>
        <v>0</v>
      </c>
      <c r="N22">
        <f>'MSW BWN'!T22</f>
        <v>4.364139999999999</v>
      </c>
      <c r="O22">
        <f>BYPL_ISGS_exbus!DM22</f>
        <v>649.55821774876631</v>
      </c>
      <c r="P22" s="36">
        <v>21.24</v>
      </c>
      <c r="Q22" s="36">
        <v>11.589999999999998</v>
      </c>
      <c r="R22" s="38">
        <v>0</v>
      </c>
      <c r="S22" s="38">
        <v>0</v>
      </c>
      <c r="T22" s="37">
        <f>SUMPRODUCT(LTA!J22:AN22,LTA!J$101:AN$101,LTA!J$104:AN$104)</f>
        <v>34.67</v>
      </c>
      <c r="U22" s="37">
        <f>SUMPRODUCT(LTA!J22:AN22,LTA!J$102:AN$102,LTA!J$104:AN$104)</f>
        <v>70.569999999999993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-261</v>
      </c>
      <c r="AA22" s="75">
        <f>STOA!I22</f>
        <v>0</v>
      </c>
      <c r="AB22" s="75">
        <f>-STOA!O22</f>
        <v>-134.03</v>
      </c>
      <c r="AC22">
        <f t="shared" si="0"/>
        <v>10.456701251135719</v>
      </c>
      <c r="AD22">
        <f t="shared" si="1"/>
        <v>440.98232435276822</v>
      </c>
      <c r="AE22">
        <f>'IDT-1'!C22</f>
        <v>0</v>
      </c>
      <c r="AF22" s="24"/>
      <c r="AG22">
        <f t="shared" si="2"/>
        <v>440.98232435276822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0.39195058955642897</v>
      </c>
      <c r="M23">
        <f>EDWPCL!T23</f>
        <v>0</v>
      </c>
      <c r="N23">
        <f>'MSW BWN'!T23</f>
        <v>4.364139999999999</v>
      </c>
      <c r="O23">
        <f>BYPL_ISGS_exbus!DM23</f>
        <v>669.88598158677814</v>
      </c>
      <c r="P23" s="36">
        <v>34.119999999999997</v>
      </c>
      <c r="Q23" s="36">
        <v>11.589999999999998</v>
      </c>
      <c r="R23" s="38">
        <v>0</v>
      </c>
      <c r="S23" s="38">
        <v>0</v>
      </c>
      <c r="T23" s="37">
        <f>SUMPRODUCT(LTA!J23:AN23,LTA!J$101:AN$101,LTA!J$104:AN$104)</f>
        <v>45</v>
      </c>
      <c r="U23" s="37">
        <f>SUMPRODUCT(LTA!J23:AN23,LTA!J$102:AN$102,LTA!J$104:AN$104)</f>
        <v>105.66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-321</v>
      </c>
      <c r="AA23" s="75">
        <f>STOA!I23</f>
        <v>0</v>
      </c>
      <c r="AB23" s="75">
        <f>-STOA!O23</f>
        <v>-134.03</v>
      </c>
      <c r="AC23">
        <f t="shared" si="0"/>
        <v>11.625676885837482</v>
      </c>
      <c r="AD23">
        <f t="shared" si="1"/>
        <v>458.46884529049714</v>
      </c>
      <c r="AE23">
        <f>'IDT-1'!C23</f>
        <v>0</v>
      </c>
      <c r="AF23" s="24"/>
      <c r="AG23">
        <f t="shared" si="2"/>
        <v>458.46884529049714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0.3819247613700168</v>
      </c>
      <c r="M24">
        <f>EDWPCL!T24</f>
        <v>0</v>
      </c>
      <c r="N24">
        <f>'MSW BWN'!T24</f>
        <v>4.2542</v>
      </c>
      <c r="O24">
        <f>BYPL_ISGS_exbus!DM24</f>
        <v>673.07009016696804</v>
      </c>
      <c r="P24" s="36">
        <v>34.119999999999997</v>
      </c>
      <c r="Q24" s="36">
        <v>11.589999999999998</v>
      </c>
      <c r="R24" s="38">
        <v>0</v>
      </c>
      <c r="S24" s="38">
        <v>0</v>
      </c>
      <c r="T24" s="37">
        <f>SUMPRODUCT(LTA!J24:AN24,LTA!J$101:AN$101,LTA!J$104:AN$104)</f>
        <v>44.67</v>
      </c>
      <c r="U24" s="37">
        <f>SUMPRODUCT(LTA!J24:AN24,LTA!J$102:AN$102,LTA!J$104:AN$104)</f>
        <v>105.47999999999999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-306</v>
      </c>
      <c r="AA24" s="75">
        <f>STOA!I24</f>
        <v>0</v>
      </c>
      <c r="AB24" s="75">
        <f>-STOA!O24</f>
        <v>-134.03</v>
      </c>
      <c r="AC24">
        <f t="shared" si="0"/>
        <v>11.520064319080976</v>
      </c>
      <c r="AD24">
        <f t="shared" si="1"/>
        <v>476.12860060925715</v>
      </c>
      <c r="AE24">
        <f>'IDT-1'!C24</f>
        <v>0</v>
      </c>
      <c r="AF24" s="24"/>
      <c r="AG24">
        <f t="shared" si="2"/>
        <v>476.12860060925715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0.41084334643458742</v>
      </c>
      <c r="M25">
        <f>EDWPCL!T25</f>
        <v>0</v>
      </c>
      <c r="N25">
        <f>'MSW BWN'!T25</f>
        <v>4.1891919999999985</v>
      </c>
      <c r="O25">
        <f>BYPL_ISGS_exbus!DM25</f>
        <v>684.59097838365528</v>
      </c>
      <c r="P25" s="36">
        <v>34.119999999999997</v>
      </c>
      <c r="Q25" s="36">
        <v>11.589999999999998</v>
      </c>
      <c r="R25" s="38">
        <v>0</v>
      </c>
      <c r="S25" s="38">
        <v>0</v>
      </c>
      <c r="T25" s="37">
        <f>SUMPRODUCT(LTA!J25:AN25,LTA!J$101:AN$101,LTA!J$104:AN$104)</f>
        <v>44</v>
      </c>
      <c r="U25" s="37">
        <f>SUMPRODUCT(LTA!J25:AN25,LTA!J$102:AN$102,LTA!J$104:AN$104)</f>
        <v>105.16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-286</v>
      </c>
      <c r="AA25" s="75">
        <f>STOA!I25</f>
        <v>0</v>
      </c>
      <c r="AB25" s="75">
        <f>-STOA!O25</f>
        <v>-134.03</v>
      </c>
      <c r="AC25">
        <f t="shared" si="0"/>
        <v>11.489624420867242</v>
      </c>
      <c r="AD25">
        <f t="shared" si="1"/>
        <v>500.65383930922269</v>
      </c>
      <c r="AE25">
        <f>'IDT-1'!C25</f>
        <v>0</v>
      </c>
      <c r="AF25" s="24"/>
      <c r="AG25">
        <f t="shared" si="2"/>
        <v>500.65383930922269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0.4076092083099383</v>
      </c>
      <c r="M26">
        <f>EDWPCL!T26</f>
        <v>0</v>
      </c>
      <c r="N26">
        <f>'MSW BWN'!T26</f>
        <v>4.3316359999999987</v>
      </c>
      <c r="O26">
        <f>BYPL_ISGS_exbus!DM26</f>
        <v>688.02894142048319</v>
      </c>
      <c r="P26" s="36">
        <v>34.119999999999997</v>
      </c>
      <c r="Q26" s="36">
        <v>11.589999999999998</v>
      </c>
      <c r="R26" s="38">
        <v>0</v>
      </c>
      <c r="S26" s="38">
        <v>0</v>
      </c>
      <c r="T26" s="37">
        <f>SUMPRODUCT(LTA!J26:AN26,LTA!J$101:AN$101,LTA!J$104:AN$104)</f>
        <v>43</v>
      </c>
      <c r="U26" s="37">
        <f>SUMPRODUCT(LTA!J26:AN26,LTA!J$102:AN$102,LTA!J$104:AN$104)</f>
        <v>104.82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-266</v>
      </c>
      <c r="AA26" s="75">
        <f>STOA!I26</f>
        <v>0</v>
      </c>
      <c r="AB26" s="75">
        <f>-STOA!O26</f>
        <v>-134.03</v>
      </c>
      <c r="AC26">
        <f t="shared" si="0"/>
        <v>11.313580045543903</v>
      </c>
      <c r="AD26">
        <f t="shared" si="1"/>
        <v>526.06705658324927</v>
      </c>
      <c r="AE26">
        <f>'IDT-1'!C26</f>
        <v>0</v>
      </c>
      <c r="AF26" s="24"/>
      <c r="AG26">
        <f t="shared" si="2"/>
        <v>526.06705658324927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46.74</v>
      </c>
      <c r="J27">
        <f>Bawana_RLNG!Q27</f>
        <v>0</v>
      </c>
      <c r="K27">
        <f>Bawana_Spot!Q27</f>
        <v>0</v>
      </c>
      <c r="L27">
        <f>TWOMCL!P27</f>
        <v>0.36448736664795062</v>
      </c>
      <c r="M27">
        <f>EDWPCL!T27</f>
        <v>0</v>
      </c>
      <c r="N27">
        <f>'MSW BWN'!T27</f>
        <v>4.1251399999999991</v>
      </c>
      <c r="O27">
        <f>BYPL_ISGS_exbus!DM27</f>
        <v>683.55169625762915</v>
      </c>
      <c r="P27" s="36">
        <v>34.119999999999997</v>
      </c>
      <c r="Q27" s="36">
        <v>11.589999999999998</v>
      </c>
      <c r="R27" s="38">
        <v>0</v>
      </c>
      <c r="S27" s="38">
        <v>0</v>
      </c>
      <c r="T27" s="37">
        <f>SUMPRODUCT(LTA!J27:AN27,LTA!J$101:AN$101,LTA!J$104:AN$104)</f>
        <v>42.33</v>
      </c>
      <c r="U27" s="37">
        <f>SUMPRODUCT(LTA!J27:AN27,LTA!J$102:AN$102,LTA!J$104:AN$104)</f>
        <v>77.92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-226</v>
      </c>
      <c r="AA27" s="75">
        <f>STOA!I27</f>
        <v>0</v>
      </c>
      <c r="AB27" s="75">
        <f>-STOA!O27</f>
        <v>-100</v>
      </c>
      <c r="AC27">
        <f t="shared" si="0"/>
        <v>10.574593744430212</v>
      </c>
      <c r="AD27">
        <f t="shared" si="1"/>
        <v>547.34917987984693</v>
      </c>
      <c r="AE27">
        <f>'IDT-1'!C27</f>
        <v>0</v>
      </c>
      <c r="AF27" s="24"/>
      <c r="AG27">
        <f t="shared" si="2"/>
        <v>547.34917987984693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46.74</v>
      </c>
      <c r="J28">
        <f>Bawana_RLNG!Q28</f>
        <v>0</v>
      </c>
      <c r="K28">
        <f>Bawana_Spot!Q28</f>
        <v>0</v>
      </c>
      <c r="L28">
        <f>TWOMCL!P28</f>
        <v>0.37602245929253231</v>
      </c>
      <c r="M28">
        <f>EDWPCL!T28</f>
        <v>0</v>
      </c>
      <c r="N28">
        <f>'MSW BWN'!T28</f>
        <v>4.0744719999999992</v>
      </c>
      <c r="O28">
        <f>BYPL_ISGS_exbus!DM28</f>
        <v>698.63450607033883</v>
      </c>
      <c r="P28" s="36">
        <v>34.119999999999997</v>
      </c>
      <c r="Q28" s="36">
        <v>11.589999999999998</v>
      </c>
      <c r="R28" s="38">
        <v>0.38741721854304634</v>
      </c>
      <c r="S28" s="38">
        <v>0</v>
      </c>
      <c r="T28" s="37">
        <f>SUMPRODUCT(LTA!J28:AN28,LTA!J$101:AN$101,LTA!J$104:AN$104)</f>
        <v>41.33</v>
      </c>
      <c r="U28" s="37">
        <f>SUMPRODUCT(LTA!J28:AN28,LTA!J$102:AN$102,LTA!J$104:AN$104)</f>
        <v>82.24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-177</v>
      </c>
      <c r="AA28" s="75">
        <f>STOA!I28</f>
        <v>0</v>
      </c>
      <c r="AB28" s="75">
        <f>-STOA!O28</f>
        <v>-100</v>
      </c>
      <c r="AC28">
        <f t="shared" si="0"/>
        <v>10.384785468350499</v>
      </c>
      <c r="AD28">
        <f t="shared" si="1"/>
        <v>607.29008227982399</v>
      </c>
      <c r="AE28">
        <f>'IDT-1'!C28</f>
        <v>-31</v>
      </c>
      <c r="AF28" s="24"/>
      <c r="AG28">
        <f t="shared" si="2"/>
        <v>576.29008227982399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46.74</v>
      </c>
      <c r="J29">
        <f>Bawana_RLNG!Q29</f>
        <v>0</v>
      </c>
      <c r="K29">
        <f>Bawana_Spot!Q29</f>
        <v>0</v>
      </c>
      <c r="L29">
        <f>TWOMCL!P29</f>
        <v>0.36163054463784389</v>
      </c>
      <c r="M29">
        <f>EDWPCL!T29</f>
        <v>0</v>
      </c>
      <c r="N29">
        <f>'MSW BWN'!T29</f>
        <v>3.9329839999999989</v>
      </c>
      <c r="O29">
        <f>BYPL_ISGS_exbus!DM29</f>
        <v>719.03154889701341</v>
      </c>
      <c r="P29" s="36">
        <v>34.119999999999997</v>
      </c>
      <c r="Q29" s="36">
        <v>11.589999999999998</v>
      </c>
      <c r="R29" s="38">
        <v>3.67</v>
      </c>
      <c r="S29" s="38">
        <v>0</v>
      </c>
      <c r="T29" s="37">
        <f>SUMPRODUCT(LTA!J29:AN29,LTA!J$101:AN$101,LTA!J$104:AN$104)</f>
        <v>46.33</v>
      </c>
      <c r="U29" s="37">
        <f>SUMPRODUCT(LTA!J29:AN29,LTA!J$102:AN$102,LTA!J$104:AN$104)</f>
        <v>68.91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-107</v>
      </c>
      <c r="AA29" s="75">
        <f>STOA!I29</f>
        <v>0</v>
      </c>
      <c r="AB29" s="75">
        <f>-STOA!O29</f>
        <v>-100</v>
      </c>
      <c r="AC29">
        <f t="shared" si="0"/>
        <v>9.8855472605339116</v>
      </c>
      <c r="AD29">
        <f t="shared" si="1"/>
        <v>696.98306618111735</v>
      </c>
      <c r="AE29">
        <f>'IDT-1'!C29</f>
        <v>-55</v>
      </c>
      <c r="AF29" s="24"/>
      <c r="AG29">
        <f t="shared" si="2"/>
        <v>641.98306618111735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46.74</v>
      </c>
      <c r="J30">
        <f>Bawana_RLNG!Q30</f>
        <v>0</v>
      </c>
      <c r="K30">
        <f>Bawana_Spot!Q30</f>
        <v>0</v>
      </c>
      <c r="L30">
        <f>TWOMCL!P30</f>
        <v>0.33644469399213922</v>
      </c>
      <c r="M30">
        <f>EDWPCL!T30</f>
        <v>0</v>
      </c>
      <c r="N30">
        <f>'MSW BWN'!T30</f>
        <v>4.2083119999999994</v>
      </c>
      <c r="O30">
        <f>BYPL_ISGS_exbus!DM30</f>
        <v>719.03160340968566</v>
      </c>
      <c r="P30" s="36">
        <v>34.119999999999997</v>
      </c>
      <c r="Q30" s="36">
        <v>11.589999999999998</v>
      </c>
      <c r="R30" s="38">
        <v>8.5399999999999991</v>
      </c>
      <c r="S30" s="38">
        <v>0</v>
      </c>
      <c r="T30" s="37">
        <f>SUMPRODUCT(LTA!J30:AN30,LTA!J$101:AN$101,LTA!J$104:AN$104)</f>
        <v>46.86</v>
      </c>
      <c r="U30" s="37">
        <f>SUMPRODUCT(LTA!J30:AN30,LTA!J$102:AN$102,LTA!J$104:AN$104)</f>
        <v>68.41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-32</v>
      </c>
      <c r="AA30" s="75">
        <f>STOA!I30</f>
        <v>0</v>
      </c>
      <c r="AB30" s="75">
        <f>-STOA!O30</f>
        <v>-100</v>
      </c>
      <c r="AC30">
        <f t="shared" si="0"/>
        <v>9.2257028213291417</v>
      </c>
      <c r="AD30">
        <f t="shared" si="1"/>
        <v>785.79310728234861</v>
      </c>
      <c r="AE30">
        <f>'IDT-1'!C30</f>
        <v>-100</v>
      </c>
      <c r="AF30" s="24"/>
      <c r="AG30">
        <f t="shared" si="2"/>
        <v>685.79310728234861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46.74</v>
      </c>
      <c r="J31">
        <f>Bawana_RLNG!Q31</f>
        <v>0</v>
      </c>
      <c r="K31">
        <f>Bawana_Spot!Q31</f>
        <v>0</v>
      </c>
      <c r="L31">
        <f>TWOMCL!P31</f>
        <v>0.37863672094329032</v>
      </c>
      <c r="M31">
        <f>EDWPCL!T31</f>
        <v>0</v>
      </c>
      <c r="N31">
        <f>'MSW BWN'!T31</f>
        <v>4.2216959999999997</v>
      </c>
      <c r="O31">
        <f>BYPL_ISGS_exbus!DM31</f>
        <v>719.03164911991871</v>
      </c>
      <c r="P31" s="36">
        <v>34.119999999999997</v>
      </c>
      <c r="Q31" s="36">
        <v>11.589999999999998</v>
      </c>
      <c r="R31" s="38">
        <v>15.802672982574862</v>
      </c>
      <c r="S31" s="38">
        <v>0</v>
      </c>
      <c r="T31" s="37">
        <f>SUMPRODUCT(LTA!J31:AN31,LTA!J$101:AN$101,LTA!J$104:AN$104)</f>
        <v>55.370000000000005</v>
      </c>
      <c r="U31" s="37">
        <f>SUMPRODUCT(LTA!J31:AN31,LTA!J$102:AN$102,LTA!J$104:AN$104)</f>
        <v>72.91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-100</v>
      </c>
      <c r="AC31">
        <f t="shared" si="0"/>
        <v>9.2185661847524489</v>
      </c>
      <c r="AD31">
        <f t="shared" si="1"/>
        <v>827.1285386386844</v>
      </c>
      <c r="AE31">
        <f>'IDT-1'!C31</f>
        <v>-106</v>
      </c>
      <c r="AF31" s="24"/>
      <c r="AG31">
        <f t="shared" si="2"/>
        <v>721.1285386386844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46.74</v>
      </c>
      <c r="J32">
        <f>Bawana_RLNG!Q32</f>
        <v>0</v>
      </c>
      <c r="K32">
        <f>Bawana_Spot!Q32</f>
        <v>0</v>
      </c>
      <c r="L32">
        <f>TWOMCL!P32</f>
        <v>0.40031892195395846</v>
      </c>
      <c r="M32">
        <f>EDWPCL!T32</f>
        <v>0</v>
      </c>
      <c r="N32">
        <f>'MSW BWN'!T32</f>
        <v>4.3459759999999994</v>
      </c>
      <c r="O32">
        <f>BYPL_ISGS_exbus!DM32</f>
        <v>719.03137634522488</v>
      </c>
      <c r="P32" s="36">
        <v>34.119999999999997</v>
      </c>
      <c r="Q32" s="36">
        <v>11.589999999999998</v>
      </c>
      <c r="R32" s="38">
        <v>24.45</v>
      </c>
      <c r="S32" s="38">
        <v>0</v>
      </c>
      <c r="T32" s="37">
        <f>SUMPRODUCT(LTA!J32:AN32,LTA!J$101:AN$101,LTA!J$104:AN$104)</f>
        <v>63.510000000000005</v>
      </c>
      <c r="U32" s="37">
        <f>SUMPRODUCT(LTA!J32:AN32,LTA!J$102:AN$102,LTA!J$104:AN$104)</f>
        <v>72.23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-100</v>
      </c>
      <c r="AC32">
        <f t="shared" si="0"/>
        <v>9.4821588887532169</v>
      </c>
      <c r="AD32">
        <f t="shared" si="1"/>
        <v>828.11796237842566</v>
      </c>
      <c r="AE32">
        <f>'IDT-1'!C32</f>
        <v>-81</v>
      </c>
      <c r="AF32" s="24"/>
      <c r="AG32">
        <f t="shared" si="2"/>
        <v>747.11796237842566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46.74</v>
      </c>
      <c r="J33">
        <f>Bawana_RLNG!Q33</f>
        <v>0</v>
      </c>
      <c r="K33">
        <f>Bawana_Spot!Q33</f>
        <v>0</v>
      </c>
      <c r="L33">
        <f>TWOMCL!P33</f>
        <v>0.37429758562605281</v>
      </c>
      <c r="M33">
        <f>EDWPCL!T33</f>
        <v>0</v>
      </c>
      <c r="N33">
        <f>'MSW BWN'!T33</f>
        <v>4.4874639999999992</v>
      </c>
      <c r="O33">
        <f>BYPL_ISGS_exbus!DM33</f>
        <v>707.45408284511598</v>
      </c>
      <c r="P33" s="36">
        <v>34.119999999999997</v>
      </c>
      <c r="Q33" s="36">
        <v>11.589999999999998</v>
      </c>
      <c r="R33" s="38">
        <v>24.45</v>
      </c>
      <c r="S33" s="38">
        <v>0</v>
      </c>
      <c r="T33" s="37">
        <f>SUMPRODUCT(LTA!J33:AN33,LTA!J$101:AN$101,LTA!J$104:AN$104)</f>
        <v>75.55</v>
      </c>
      <c r="U33" s="37">
        <f>SUMPRODUCT(LTA!J33:AN33,LTA!J$102:AN$102,LTA!J$104:AN$104)</f>
        <v>71.41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-100</v>
      </c>
      <c r="AC33">
        <f t="shared" si="0"/>
        <v>9.3700024929035894</v>
      </c>
      <c r="AD33">
        <f t="shared" si="1"/>
        <v>840.98829193783843</v>
      </c>
      <c r="AE33">
        <f>'IDT-1'!C33</f>
        <v>-76</v>
      </c>
      <c r="AF33" s="24"/>
      <c r="AG33">
        <f t="shared" si="2"/>
        <v>764.98829193783843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46.74</v>
      </c>
      <c r="J34">
        <f>Bawana_RLNG!Q34</f>
        <v>0</v>
      </c>
      <c r="K34">
        <f>Bawana_Spot!Q34</f>
        <v>0</v>
      </c>
      <c r="L34">
        <f>TWOMCL!P34</f>
        <v>0.34753509264458177</v>
      </c>
      <c r="M34">
        <f>EDWPCL!T34</f>
        <v>0</v>
      </c>
      <c r="N34">
        <f>'MSW BWN'!T34</f>
        <v>4.4740799999999989</v>
      </c>
      <c r="O34">
        <f>BYPL_ISGS_exbus!DM34</f>
        <v>695.89674419820562</v>
      </c>
      <c r="P34" s="36">
        <v>34.119999999999997</v>
      </c>
      <c r="Q34" s="36">
        <v>11.589999999999998</v>
      </c>
      <c r="R34" s="38">
        <v>24.45</v>
      </c>
      <c r="S34" s="38">
        <v>0</v>
      </c>
      <c r="T34" s="37">
        <f>SUMPRODUCT(LTA!J34:AN34,LTA!J$101:AN$101,LTA!J$104:AN$104)</f>
        <v>94.38</v>
      </c>
      <c r="U34" s="37">
        <f>SUMPRODUCT(LTA!J34:AN34,LTA!J$102:AN$102,LTA!J$104:AN$104)</f>
        <v>71.069999999999993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-100</v>
      </c>
      <c r="AC34">
        <f t="shared" si="0"/>
        <v>9.4109573022787227</v>
      </c>
      <c r="AD34">
        <f t="shared" si="1"/>
        <v>849.8398519885717</v>
      </c>
      <c r="AE34">
        <f>'IDT-1'!C34</f>
        <v>-85</v>
      </c>
      <c r="AF34" s="24"/>
      <c r="AG34">
        <f t="shared" si="2"/>
        <v>764.8398519885717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46.74</v>
      </c>
      <c r="J35">
        <f>Bawana_RLNG!Q35</f>
        <v>0</v>
      </c>
      <c r="K35">
        <f>Bawana_Spot!Q35</f>
        <v>0</v>
      </c>
      <c r="L35">
        <f>TWOMCL!P35</f>
        <v>0.42121953958450314</v>
      </c>
      <c r="M35">
        <f>EDWPCL!T35</f>
        <v>0</v>
      </c>
      <c r="N35">
        <f>'MSW BWN'!T35</f>
        <v>4.3497999999999992</v>
      </c>
      <c r="O35">
        <f>BYPL_ISGS_exbus!DM35</f>
        <v>681.17294940258409</v>
      </c>
      <c r="P35" s="36">
        <v>34.119999999999997</v>
      </c>
      <c r="Q35" s="36">
        <v>11.589999999999998</v>
      </c>
      <c r="R35" s="38">
        <v>24.45</v>
      </c>
      <c r="S35" s="38">
        <v>0</v>
      </c>
      <c r="T35" s="37">
        <f>SUMPRODUCT(LTA!J35:AN35,LTA!J$101:AN$101,LTA!J$104:AN$104)</f>
        <v>119.02</v>
      </c>
      <c r="U35" s="37">
        <f>SUMPRODUCT(LTA!J35:AN35,LTA!J$102:AN$102,LTA!J$104:AN$104)</f>
        <v>70.41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9.6577075778475763</v>
      </c>
      <c r="AD35">
        <f t="shared" si="1"/>
        <v>838.79871136432109</v>
      </c>
      <c r="AE35">
        <f>'IDT-1'!C35</f>
        <v>-90</v>
      </c>
      <c r="AF35" s="24"/>
      <c r="AG35">
        <f t="shared" si="2"/>
        <v>748.79871136432109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46.74</v>
      </c>
      <c r="J36">
        <f>Bawana_RLNG!Q36</f>
        <v>0</v>
      </c>
      <c r="K36">
        <f>Bawana_Spot!Q36</f>
        <v>0</v>
      </c>
      <c r="L36">
        <f>TWOMCL!P36</f>
        <v>0.54019539584503096</v>
      </c>
      <c r="M36">
        <f>EDWPCL!T36</f>
        <v>0</v>
      </c>
      <c r="N36">
        <f>'MSW BWN'!T36</f>
        <v>4.3956879999999989</v>
      </c>
      <c r="O36">
        <f>BYPL_ISGS_exbus!DM36</f>
        <v>675.48711118413121</v>
      </c>
      <c r="P36" s="36">
        <v>34.119999999999997</v>
      </c>
      <c r="Q36" s="36">
        <v>11.589999999999998</v>
      </c>
      <c r="R36" s="38">
        <v>24.45</v>
      </c>
      <c r="S36" s="38">
        <v>0</v>
      </c>
      <c r="T36" s="37">
        <f>SUMPRODUCT(LTA!J36:AN36,LTA!J$101:AN$101,LTA!J$104:AN$104)</f>
        <v>136.61000000000001</v>
      </c>
      <c r="U36" s="37">
        <f>SUMPRODUCT(LTA!J36:AN36,LTA!J$102:AN$102,LTA!J$104:AN$104)</f>
        <v>69.91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9.754887393205161</v>
      </c>
      <c r="AD36">
        <f t="shared" si="1"/>
        <v>850.27055718677116</v>
      </c>
      <c r="AE36">
        <f>'IDT-1'!C36</f>
        <v>-107</v>
      </c>
      <c r="AF36" s="24"/>
      <c r="AG36">
        <f t="shared" si="2"/>
        <v>743.27055718677116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46.74</v>
      </c>
      <c r="J37">
        <f>Bawana_RLNG!Q37</f>
        <v>0</v>
      </c>
      <c r="K37">
        <f>Bawana_Spot!Q37</f>
        <v>0</v>
      </c>
      <c r="L37">
        <f>TWOMCL!P37</f>
        <v>0.59902975856260543</v>
      </c>
      <c r="M37">
        <f>EDWPCL!T37</f>
        <v>0</v>
      </c>
      <c r="N37">
        <f>'MSW BWN'!T37</f>
        <v>4.2350799999999991</v>
      </c>
      <c r="O37">
        <f>BYPL_ISGS_exbus!DM37</f>
        <v>669.92100378567545</v>
      </c>
      <c r="P37" s="36">
        <v>33.880000000000003</v>
      </c>
      <c r="Q37" s="36">
        <v>11.589999999999998</v>
      </c>
      <c r="R37" s="38">
        <v>24.45</v>
      </c>
      <c r="S37" s="38">
        <v>0</v>
      </c>
      <c r="T37" s="37">
        <f>SUMPRODUCT(LTA!J37:AN37,LTA!J$101:AN$101,LTA!J$104:AN$104)</f>
        <v>164.78</v>
      </c>
      <c r="U37" s="37">
        <f>SUMPRODUCT(LTA!J37:AN37,LTA!J$102:AN$102,LTA!J$104:AN$104)</f>
        <v>71.069999999999993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</v>
      </c>
      <c r="AA37" s="75">
        <f>STOA!I37</f>
        <v>0</v>
      </c>
      <c r="AB37" s="75">
        <f>-STOA!O37</f>
        <v>-100</v>
      </c>
      <c r="AC37">
        <f t="shared" si="0"/>
        <v>10.095642873828075</v>
      </c>
      <c r="AD37">
        <f t="shared" si="1"/>
        <v>856.3519206704101</v>
      </c>
      <c r="AE37">
        <f>'IDT-1'!C37</f>
        <v>-111</v>
      </c>
      <c r="AF37" s="24"/>
      <c r="AG37">
        <f t="shared" si="2"/>
        <v>745.3519206704101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46.74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4.2953079999999995</v>
      </c>
      <c r="O38">
        <f>BYPL_ISGS_exbus!DM38</f>
        <v>665.27629055648993</v>
      </c>
      <c r="P38" s="36">
        <v>33.880000000000003</v>
      </c>
      <c r="Q38" s="36">
        <v>11.589999999999998</v>
      </c>
      <c r="R38" s="38">
        <v>24.45</v>
      </c>
      <c r="S38" s="38">
        <v>0</v>
      </c>
      <c r="T38" s="37">
        <f>SUMPRODUCT(LTA!J38:AN38,LTA!J$101:AN$101,LTA!J$104:AN$104)</f>
        <v>186.06</v>
      </c>
      <c r="U38" s="37">
        <f>SUMPRODUCT(LTA!J38:AN38,LTA!J$102:AN$102,LTA!J$104:AN$104)</f>
        <v>70.41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-66.52</v>
      </c>
      <c r="AA38" s="75">
        <f>STOA!I38</f>
        <v>0</v>
      </c>
      <c r="AB38" s="75">
        <f>-STOA!O38</f>
        <v>-100</v>
      </c>
      <c r="AC38">
        <f t="shared" si="0"/>
        <v>10.607591793651466</v>
      </c>
      <c r="AD38">
        <f t="shared" si="1"/>
        <v>827.36913578764984</v>
      </c>
      <c r="AE38">
        <f>'IDT-1'!C38</f>
        <v>-66</v>
      </c>
      <c r="AF38" s="24"/>
      <c r="AG38">
        <f t="shared" si="2"/>
        <v>761.36913578764984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46.74</v>
      </c>
      <c r="J39">
        <f>Bawana_RLNG!Q39</f>
        <v>0</v>
      </c>
      <c r="K39">
        <f>Bawana_Spot!Q39</f>
        <v>0</v>
      </c>
      <c r="L39">
        <f>TWOMCL!P39</f>
        <v>0.60053902302077489</v>
      </c>
      <c r="M39">
        <f>EDWPCL!T39</f>
        <v>0</v>
      </c>
      <c r="N39">
        <f>'MSW BWN'!T39</f>
        <v>4.4606959999999996</v>
      </c>
      <c r="O39">
        <f>BYPL_ISGS_exbus!DM39</f>
        <v>653.03013659262774</v>
      </c>
      <c r="P39" s="36">
        <v>17.38</v>
      </c>
      <c r="Q39" s="36">
        <v>11.589999999999998</v>
      </c>
      <c r="R39" s="38">
        <v>24.45</v>
      </c>
      <c r="S39" s="38">
        <v>0</v>
      </c>
      <c r="T39" s="37">
        <f>SUMPRODUCT(LTA!J39:AN39,LTA!J$101:AN$101,LTA!J$104:AN$104)</f>
        <v>203.63</v>
      </c>
      <c r="U39" s="37">
        <f>SUMPRODUCT(LTA!J39:AN39,LTA!J$102:AN$102,LTA!J$104:AN$104)</f>
        <v>73.77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-91</v>
      </c>
      <c r="AA39" s="75">
        <f>STOA!I39</f>
        <v>0</v>
      </c>
      <c r="AB39" s="75">
        <f>-STOA!O39</f>
        <v>-100</v>
      </c>
      <c r="AC39">
        <f t="shared" si="0"/>
        <v>10.623529958771934</v>
      </c>
      <c r="AD39">
        <f t="shared" si="1"/>
        <v>810.21029165687685</v>
      </c>
      <c r="AE39">
        <f>'IDT-1'!C39</f>
        <v>-47</v>
      </c>
      <c r="AF39" s="24"/>
      <c r="AG39">
        <f t="shared" si="2"/>
        <v>763.21029165687685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46.74</v>
      </c>
      <c r="J40">
        <f>Bawana_RLNG!Q40</f>
        <v>0</v>
      </c>
      <c r="K40">
        <f>Bawana_Spot!Q40</f>
        <v>0</v>
      </c>
      <c r="L40">
        <f>TWOMCL!P40</f>
        <v>0.61267902481104974</v>
      </c>
      <c r="M40">
        <f>EDWPCL!T40</f>
        <v>0</v>
      </c>
      <c r="N40">
        <f>'MSW BWN'!T40</f>
        <v>4.4511359999999991</v>
      </c>
      <c r="O40">
        <f>BYPL_ISGS_exbus!DM40</f>
        <v>653.02317491031999</v>
      </c>
      <c r="P40" s="36">
        <v>17.38</v>
      </c>
      <c r="Q40" s="36">
        <v>11.589999999999998</v>
      </c>
      <c r="R40" s="38">
        <v>24.45</v>
      </c>
      <c r="S40" s="38">
        <v>0</v>
      </c>
      <c r="T40" s="37">
        <f>SUMPRODUCT(LTA!J40:AN40,LTA!J$101:AN$101,LTA!J$104:AN$104)</f>
        <v>221.29000000000002</v>
      </c>
      <c r="U40" s="37">
        <f>SUMPRODUCT(LTA!J40:AN40,LTA!J$102:AN$102,LTA!J$104:AN$104)</f>
        <v>78.259999999999991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-111</v>
      </c>
      <c r="AA40" s="75">
        <f>STOA!I40</f>
        <v>0</v>
      </c>
      <c r="AB40" s="75">
        <f>-STOA!O40</f>
        <v>-100</v>
      </c>
      <c r="AC40">
        <f t="shared" si="0"/>
        <v>10.953562833978697</v>
      </c>
      <c r="AD40">
        <f t="shared" si="1"/>
        <v>815.02587710115233</v>
      </c>
      <c r="AE40">
        <f>'IDT-1'!C40</f>
        <v>-26</v>
      </c>
      <c r="AF40" s="24"/>
      <c r="AG40">
        <f t="shared" si="2"/>
        <v>789.02587710115233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-27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46.74</v>
      </c>
      <c r="J41">
        <f>Bawana_RLNG!Q41</f>
        <v>0</v>
      </c>
      <c r="K41">
        <f>Bawana_Spot!Q41</f>
        <v>0</v>
      </c>
      <c r="L41">
        <f>TWOMCL!P41</f>
        <v>0.61267902481104974</v>
      </c>
      <c r="M41">
        <f>EDWPCL!T41</f>
        <v>0</v>
      </c>
      <c r="N41">
        <f>'MSW BWN'!T41</f>
        <v>4.4281919999999992</v>
      </c>
      <c r="O41">
        <f>BYPL_ISGS_exbus!DM41</f>
        <v>653.02327209175337</v>
      </c>
      <c r="P41" s="36">
        <v>30.9</v>
      </c>
      <c r="Q41" s="36">
        <v>11.589999999999998</v>
      </c>
      <c r="R41" s="38">
        <v>24.45</v>
      </c>
      <c r="S41" s="38">
        <v>0</v>
      </c>
      <c r="T41" s="37">
        <f>SUMPRODUCT(LTA!J41:AN41,LTA!J$101:AN$101,LTA!J$104:AN$104)</f>
        <v>236.06</v>
      </c>
      <c r="U41" s="37">
        <f>SUMPRODUCT(LTA!J41:AN41,LTA!J$102:AN$102,LTA!J$104:AN$104)</f>
        <v>91.399999999999991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-141.59</v>
      </c>
      <c r="AA41" s="75">
        <f>STOA!I41</f>
        <v>0</v>
      </c>
      <c r="AB41" s="75">
        <f>-STOA!O41</f>
        <v>-100</v>
      </c>
      <c r="AC41">
        <f t="shared" si="0"/>
        <v>11.543573320057318</v>
      </c>
      <c r="AD41">
        <f t="shared" si="1"/>
        <v>827.25301979650726</v>
      </c>
      <c r="AE41">
        <f>'IDT-1'!C41</f>
        <v>0</v>
      </c>
      <c r="AF41" s="24"/>
      <c r="AG41">
        <f t="shared" si="2"/>
        <v>827.25301979650726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46.74</v>
      </c>
      <c r="J42">
        <f>Bawana_RLNG!Q42</f>
        <v>0</v>
      </c>
      <c r="K42">
        <f>Bawana_Spot!Q42</f>
        <v>0</v>
      </c>
      <c r="L42">
        <f>TWOMCL!P42</f>
        <v>0.61267902481104974</v>
      </c>
      <c r="M42">
        <f>EDWPCL!T42</f>
        <v>0</v>
      </c>
      <c r="N42">
        <f>'MSW BWN'!T42</f>
        <v>4.4606959999999996</v>
      </c>
      <c r="O42">
        <f>BYPL_ISGS_exbus!DM42</f>
        <v>653.02332367635859</v>
      </c>
      <c r="P42" s="36">
        <v>34.119999999999997</v>
      </c>
      <c r="Q42" s="36">
        <v>11.589999999999998</v>
      </c>
      <c r="R42" s="38">
        <v>24.449999999999996</v>
      </c>
      <c r="S42" s="38">
        <v>0</v>
      </c>
      <c r="T42" s="37">
        <f>SUMPRODUCT(LTA!J42:AN42,LTA!J$101:AN$101,LTA!J$104:AN$104)</f>
        <v>247.71999999999997</v>
      </c>
      <c r="U42" s="37">
        <f>SUMPRODUCT(LTA!J42:AN42,LTA!J$102:AN$102,LTA!J$104:AN$104)</f>
        <v>89.899999999999991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-146.71</v>
      </c>
      <c r="AA42" s="75">
        <f>STOA!I42</f>
        <v>0</v>
      </c>
      <c r="AB42" s="75">
        <f>-STOA!O42</f>
        <v>-100</v>
      </c>
      <c r="AC42">
        <f t="shared" si="0"/>
        <v>11.66572648361988</v>
      </c>
      <c r="AD42">
        <f t="shared" si="1"/>
        <v>839.42342221754984</v>
      </c>
      <c r="AE42">
        <f>'IDT-1'!C42</f>
        <v>0</v>
      </c>
      <c r="AF42" s="24"/>
      <c r="AG42">
        <f t="shared" si="2"/>
        <v>839.42342221754984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44.99797852746957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4.4740799999999989</v>
      </c>
      <c r="O43">
        <f>BYPL_ISGS_exbus!DM43</f>
        <v>651.5398483119269</v>
      </c>
      <c r="P43" s="36">
        <v>34.119999999999997</v>
      </c>
      <c r="Q43" s="36">
        <v>11.589999999999998</v>
      </c>
      <c r="R43" s="38">
        <v>24.449999999999996</v>
      </c>
      <c r="S43" s="38">
        <v>0</v>
      </c>
      <c r="T43" s="37">
        <f>SUMPRODUCT(LTA!J43:AN43,LTA!J$101:AN$101,LTA!J$104:AN$104)</f>
        <v>261.04000000000002</v>
      </c>
      <c r="U43" s="37">
        <f>SUMPRODUCT(LTA!J43:AN43,LTA!J$102:AN$102,LTA!J$104:AN$104)</f>
        <v>83.75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-151</v>
      </c>
      <c r="AA43" s="75">
        <f>STOA!I43</f>
        <v>0</v>
      </c>
      <c r="AB43" s="75">
        <f>-STOA!O43</f>
        <v>-100</v>
      </c>
      <c r="AC43">
        <f t="shared" si="0"/>
        <v>11.718371686979392</v>
      </c>
      <c r="AD43">
        <f t="shared" si="1"/>
        <v>841.03866417722827</v>
      </c>
      <c r="AE43">
        <f>'IDT-1'!C43</f>
        <v>0</v>
      </c>
      <c r="AF43" s="24"/>
      <c r="AG43">
        <f t="shared" si="2"/>
        <v>841.03866417722827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44.99797852746957</v>
      </c>
      <c r="J44">
        <f>Bawana_RLNG!Q44</f>
        <v>0</v>
      </c>
      <c r="K44">
        <f>Bawana_Spot!Q44</f>
        <v>0</v>
      </c>
      <c r="L44">
        <f>TWOMCL!P44</f>
        <v>0.61267902481104974</v>
      </c>
      <c r="M44">
        <f>EDWPCL!T44</f>
        <v>0</v>
      </c>
      <c r="N44">
        <f>'MSW BWN'!T44</f>
        <v>4.4329719999999986</v>
      </c>
      <c r="O44">
        <f>BYPL_ISGS_exbus!DM44</f>
        <v>651.53242786405735</v>
      </c>
      <c r="P44" s="36">
        <v>30.9</v>
      </c>
      <c r="Q44" s="36">
        <v>11.589999999999998</v>
      </c>
      <c r="R44" s="38">
        <v>24.449999999999996</v>
      </c>
      <c r="S44" s="38">
        <v>0</v>
      </c>
      <c r="T44" s="37">
        <f>SUMPRODUCT(LTA!J44:AN44,LTA!J$101:AN$101,LTA!J$104:AN$104)</f>
        <v>271.01</v>
      </c>
      <c r="U44" s="37">
        <f>SUMPRODUCT(LTA!J44:AN44,LTA!J$102:AN$102,LTA!J$104:AN$104)</f>
        <v>77.92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-161</v>
      </c>
      <c r="AA44" s="75">
        <f>STOA!I44</f>
        <v>0</v>
      </c>
      <c r="AB44" s="75">
        <f>-STOA!O44</f>
        <v>-100</v>
      </c>
      <c r="AC44">
        <f t="shared" si="0"/>
        <v>11.784990152091511</v>
      </c>
      <c r="AD44">
        <f t="shared" si="1"/>
        <v>834.84351726424666</v>
      </c>
      <c r="AE44">
        <f>'IDT-1'!C44</f>
        <v>0</v>
      </c>
      <c r="AF44" s="24"/>
      <c r="AG44">
        <f t="shared" si="2"/>
        <v>834.84351726424666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-16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44.99797852746957</v>
      </c>
      <c r="J45">
        <f>Bawana_RLNG!Q45</f>
        <v>0</v>
      </c>
      <c r="K45">
        <f>Bawana_Spot!Q45</f>
        <v>0</v>
      </c>
      <c r="L45">
        <f>TWOMCL!P45</f>
        <v>0.61267902481104974</v>
      </c>
      <c r="M45">
        <f>EDWPCL!T45</f>
        <v>0</v>
      </c>
      <c r="N45">
        <f>'MSW BWN'!T45</f>
        <v>4.3870839999999998</v>
      </c>
      <c r="O45">
        <f>BYPL_ISGS_exbus!DM45</f>
        <v>660.41372950928019</v>
      </c>
      <c r="P45" s="36">
        <v>28.970000000000002</v>
      </c>
      <c r="Q45" s="36">
        <v>11.589999999999998</v>
      </c>
      <c r="R45" s="38">
        <v>24.449999999999996</v>
      </c>
      <c r="S45" s="38">
        <v>0</v>
      </c>
      <c r="T45" s="37">
        <f>SUMPRODUCT(LTA!J45:AN45,LTA!J$101:AN$101,LTA!J$104:AN$104)</f>
        <v>273.16999999999996</v>
      </c>
      <c r="U45" s="37">
        <f>SUMPRODUCT(LTA!J45:AN45,LTA!J$102:AN$102,LTA!J$104:AN$104)</f>
        <v>76.739999999999995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-156.59</v>
      </c>
      <c r="AA45" s="75">
        <f>STOA!I45</f>
        <v>0</v>
      </c>
      <c r="AB45" s="75">
        <f>-STOA!O45</f>
        <v>-100</v>
      </c>
      <c r="AC45">
        <f t="shared" si="0"/>
        <v>11.813869821144621</v>
      </c>
      <c r="AD45">
        <f t="shared" si="1"/>
        <v>847.11005124041628</v>
      </c>
      <c r="AE45">
        <f>'IDT-1'!C45</f>
        <v>0</v>
      </c>
      <c r="AF45" s="24"/>
      <c r="AG45">
        <f t="shared" si="2"/>
        <v>847.11005124041628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-16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44.99797852746957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4.3918639999999991</v>
      </c>
      <c r="O46">
        <f>BYPL_ISGS_exbus!DM46</f>
        <v>668.44026584351911</v>
      </c>
      <c r="P46" s="36">
        <v>28.970000000000002</v>
      </c>
      <c r="Q46" s="36">
        <v>11.589999999999998</v>
      </c>
      <c r="R46" s="38">
        <v>24.449999999999996</v>
      </c>
      <c r="S46" s="38">
        <v>0</v>
      </c>
      <c r="T46" s="37">
        <f>SUMPRODUCT(LTA!J46:AN46,LTA!J$101:AN$101,LTA!J$104:AN$104)</f>
        <v>277.84000000000003</v>
      </c>
      <c r="U46" s="37">
        <f>SUMPRODUCT(LTA!J46:AN46,LTA!J$102:AN$102,LTA!J$104:AN$104)</f>
        <v>75.08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-156.54</v>
      </c>
      <c r="AA46" s="75">
        <f>STOA!I46</f>
        <v>0</v>
      </c>
      <c r="AB46" s="75">
        <f>-STOA!O46</f>
        <v>-100</v>
      </c>
      <c r="AC46">
        <f t="shared" si="0"/>
        <v>11.829952900941983</v>
      </c>
      <c r="AD46">
        <f t="shared" si="1"/>
        <v>867.18528449485791</v>
      </c>
      <c r="AE46">
        <f>'IDT-1'!C46</f>
        <v>0</v>
      </c>
      <c r="AF46" s="24"/>
      <c r="AG46">
        <f t="shared" si="2"/>
        <v>867.18528449485791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4.2771439999999998</v>
      </c>
      <c r="O47">
        <f>BYPL_ISGS_exbus!DM47</f>
        <v>676.34525456429367</v>
      </c>
      <c r="P47" s="36">
        <v>17.38</v>
      </c>
      <c r="Q47" s="36">
        <v>11.589999999999998</v>
      </c>
      <c r="R47" s="38">
        <v>24.449999999999996</v>
      </c>
      <c r="S47" s="38">
        <v>0</v>
      </c>
      <c r="T47" s="37">
        <f>SUMPRODUCT(LTA!J47:AN47,LTA!J$101:AN$101,LTA!J$104:AN$104)</f>
        <v>279.56000000000006</v>
      </c>
      <c r="U47" s="37">
        <f>SUMPRODUCT(LTA!J47:AN47,LTA!J$102:AN$102,LTA!J$104:AN$104)</f>
        <v>61.41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-111</v>
      </c>
      <c r="AA47" s="75">
        <f>STOA!I47</f>
        <v>0</v>
      </c>
      <c r="AB47" s="75">
        <f>-STOA!O47</f>
        <v>-100</v>
      </c>
      <c r="AC47">
        <f t="shared" si="0"/>
        <v>12.022671391490311</v>
      </c>
      <c r="AD47">
        <f t="shared" si="1"/>
        <v>818.71485619761461</v>
      </c>
      <c r="AE47">
        <f>'IDT-1'!C47</f>
        <v>0</v>
      </c>
      <c r="AF47" s="24"/>
      <c r="AG47">
        <f t="shared" si="2"/>
        <v>818.71485619761461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-88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0.59659067939359922</v>
      </c>
      <c r="M48">
        <f>EDWPCL!T48</f>
        <v>0</v>
      </c>
      <c r="N48">
        <f>'MSW BWN'!T48</f>
        <v>4.4788599999999983</v>
      </c>
      <c r="O48">
        <f>BYPL_ISGS_exbus!DM48</f>
        <v>681.78251511656003</v>
      </c>
      <c r="P48" s="36">
        <v>17.38</v>
      </c>
      <c r="Q48" s="36">
        <v>11.589999999999998</v>
      </c>
      <c r="R48" s="38">
        <v>24.449999999999996</v>
      </c>
      <c r="S48" s="38">
        <v>0</v>
      </c>
      <c r="T48" s="37">
        <f>SUMPRODUCT(LTA!J48:AN48,LTA!J$101:AN$101,LTA!J$104:AN$104)</f>
        <v>280.55</v>
      </c>
      <c r="U48" s="37">
        <f>SUMPRODUCT(LTA!J48:AN48,LTA!J$102:AN$102,LTA!J$104:AN$104)</f>
        <v>61.41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-101</v>
      </c>
      <c r="AA48" s="75">
        <f>STOA!I48</f>
        <v>0</v>
      </c>
      <c r="AB48" s="75">
        <f>-STOA!O48</f>
        <v>-100</v>
      </c>
      <c r="AC48">
        <f t="shared" si="0"/>
        <v>12.103633125602508</v>
      </c>
      <c r="AD48">
        <f t="shared" si="1"/>
        <v>822.24678267035119</v>
      </c>
      <c r="AE48">
        <f>'IDT-1'!C48</f>
        <v>0</v>
      </c>
      <c r="AF48" s="24"/>
      <c r="AG48">
        <f t="shared" si="2"/>
        <v>822.24678267035119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-101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0.60509376754632238</v>
      </c>
      <c r="M49">
        <f>EDWPCL!T49</f>
        <v>0</v>
      </c>
      <c r="N49">
        <f>'MSW BWN'!T49</f>
        <v>4.4788599999999983</v>
      </c>
      <c r="O49">
        <f>BYPL_ISGS_exbus!DM49</f>
        <v>667.06410642364119</v>
      </c>
      <c r="P49" s="36">
        <v>17.38</v>
      </c>
      <c r="Q49" s="36">
        <v>11.589999999999998</v>
      </c>
      <c r="R49" s="38">
        <v>24.449999999999996</v>
      </c>
      <c r="S49" s="38">
        <v>0</v>
      </c>
      <c r="T49" s="37">
        <f>SUMPRODUCT(LTA!J49:AN49,LTA!J$101:AN$101,LTA!J$104:AN$104)</f>
        <v>277.8</v>
      </c>
      <c r="U49" s="37">
        <f>SUMPRODUCT(LTA!J49:AN49,LTA!J$102:AN$102,LTA!J$104:AN$104)</f>
        <v>61.41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-86</v>
      </c>
      <c r="AA49" s="75">
        <f>STOA!I49</f>
        <v>0</v>
      </c>
      <c r="AB49" s="75">
        <f>-STOA!O49</f>
        <v>-100</v>
      </c>
      <c r="AC49">
        <f t="shared" si="0"/>
        <v>11.804489079474472</v>
      </c>
      <c r="AD49">
        <f t="shared" si="1"/>
        <v>823.08602111171331</v>
      </c>
      <c r="AE49">
        <f>'IDT-1'!C49</f>
        <v>0</v>
      </c>
      <c r="AF49" s="24"/>
      <c r="AG49">
        <f t="shared" si="2"/>
        <v>823.08602111171331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-98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0.54725659741718136</v>
      </c>
      <c r="M50">
        <f>EDWPCL!T50</f>
        <v>0</v>
      </c>
      <c r="N50">
        <f>'MSW BWN'!T50</f>
        <v>4.4329719999999986</v>
      </c>
      <c r="O50">
        <f>BYPL_ISGS_exbus!DM50</f>
        <v>672.83168952333619</v>
      </c>
      <c r="P50" s="36">
        <v>17.38</v>
      </c>
      <c r="Q50" s="36">
        <v>11.589999999999998</v>
      </c>
      <c r="R50" s="38">
        <v>24.449999999999996</v>
      </c>
      <c r="S50" s="38">
        <v>0</v>
      </c>
      <c r="T50" s="37">
        <f>SUMPRODUCT(LTA!J50:AN50,LTA!J$101:AN$101,LTA!J$104:AN$104)</f>
        <v>277.84000000000003</v>
      </c>
      <c r="U50" s="37">
        <f>SUMPRODUCT(LTA!J50:AN50,LTA!J$102:AN$102,LTA!J$104:AN$104)</f>
        <v>61.41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-86</v>
      </c>
      <c r="AA50" s="75">
        <f>STOA!I50</f>
        <v>0</v>
      </c>
      <c r="AB50" s="75">
        <f>-STOA!O50</f>
        <v>-100</v>
      </c>
      <c r="AC50">
        <f t="shared" si="0"/>
        <v>11.903228432432156</v>
      </c>
      <c r="AD50">
        <f t="shared" si="1"/>
        <v>822.6911396883213</v>
      </c>
      <c r="AE50">
        <f>'IDT-1'!C50</f>
        <v>0</v>
      </c>
      <c r="AF50" s="24"/>
      <c r="AG50">
        <f t="shared" si="2"/>
        <v>822.6911396883213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-104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0.60559236384053905</v>
      </c>
      <c r="M51">
        <f>EDWPCL!T51</f>
        <v>0</v>
      </c>
      <c r="N51">
        <f>'MSW BWN'!T51</f>
        <v>4.3870839999999998</v>
      </c>
      <c r="O51">
        <f>BYPL_ISGS_exbus!DM51</f>
        <v>607.7813626634711</v>
      </c>
      <c r="P51" s="36">
        <v>17.38</v>
      </c>
      <c r="Q51" s="36">
        <v>11.589999999999998</v>
      </c>
      <c r="R51" s="38">
        <v>24.449999999999996</v>
      </c>
      <c r="S51" s="38">
        <v>0</v>
      </c>
      <c r="T51" s="37">
        <f>SUMPRODUCT(LTA!J51:AN51,LTA!J$101:AN$101,LTA!J$104:AN$104)</f>
        <v>277.27</v>
      </c>
      <c r="U51" s="37">
        <f>SUMPRODUCT(LTA!J51:AN51,LTA!J$102:AN$102,LTA!J$104:AN$104)</f>
        <v>61.41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-81</v>
      </c>
      <c r="AA51" s="75">
        <f>STOA!I51</f>
        <v>0</v>
      </c>
      <c r="AB51" s="75">
        <f>-STOA!O51</f>
        <v>-100</v>
      </c>
      <c r="AC51">
        <f t="shared" si="0"/>
        <v>10.767612365029901</v>
      </c>
      <c r="AD51">
        <f t="shared" si="1"/>
        <v>827.2188766622819</v>
      </c>
      <c r="AE51">
        <f>'IDT-1'!C51</f>
        <v>0</v>
      </c>
      <c r="AF51" s="24"/>
      <c r="AG51">
        <f t="shared" si="2"/>
        <v>827.2188766622819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0.61145423919146547</v>
      </c>
      <c r="M52">
        <f>EDWPCL!T52</f>
        <v>0</v>
      </c>
      <c r="N52">
        <f>'MSW BWN'!T52</f>
        <v>4.3364159999999989</v>
      </c>
      <c r="O52">
        <f>BYPL_ISGS_exbus!DM52</f>
        <v>604.55142552886434</v>
      </c>
      <c r="P52" s="36">
        <v>17.38</v>
      </c>
      <c r="Q52" s="36">
        <v>11.589999999999998</v>
      </c>
      <c r="R52" s="38">
        <v>24.449999999999996</v>
      </c>
      <c r="S52" s="38">
        <v>0</v>
      </c>
      <c r="T52" s="37">
        <f>SUMPRODUCT(LTA!J52:AN52,LTA!J$101:AN$101,LTA!J$104:AN$104)</f>
        <v>276.81</v>
      </c>
      <c r="U52" s="37">
        <f>SUMPRODUCT(LTA!J52:AN52,LTA!J$102:AN$102,LTA!J$104:AN$104)</f>
        <v>61.41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-81</v>
      </c>
      <c r="AA52" s="75">
        <f>STOA!I52</f>
        <v>0</v>
      </c>
      <c r="AB52" s="75">
        <f>-STOA!O52</f>
        <v>-100</v>
      </c>
      <c r="AC52">
        <f t="shared" si="0"/>
        <v>10.761653994826821</v>
      </c>
      <c r="AD52">
        <f t="shared" si="1"/>
        <v>820.49009177322921</v>
      </c>
      <c r="AE52">
        <f>'IDT-1'!C52</f>
        <v>0</v>
      </c>
      <c r="AF52" s="24"/>
      <c r="AG52">
        <f t="shared" si="2"/>
        <v>820.49009177322921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-43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0.60772150477259979</v>
      </c>
      <c r="M53">
        <f>EDWPCL!T53</f>
        <v>0</v>
      </c>
      <c r="N53">
        <f>'MSW BWN'!T53</f>
        <v>4.4186319999999988</v>
      </c>
      <c r="O53">
        <f>BYPL_ISGS_exbus!DM53</f>
        <v>607.80888071178583</v>
      </c>
      <c r="P53" s="36">
        <v>17.38</v>
      </c>
      <c r="Q53" s="36">
        <v>11.589999999999998</v>
      </c>
      <c r="R53" s="38">
        <v>24.449999999999996</v>
      </c>
      <c r="S53" s="38">
        <v>0</v>
      </c>
      <c r="T53" s="37">
        <f>SUMPRODUCT(LTA!J53:AN53,LTA!J$101:AN$101,LTA!J$104:AN$104)</f>
        <v>276.12</v>
      </c>
      <c r="U53" s="37">
        <f>SUMPRODUCT(LTA!J53:AN53,LTA!J$102:AN$102,LTA!J$104:AN$104)</f>
        <v>61.41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-91</v>
      </c>
      <c r="AA53" s="75">
        <f>STOA!I53</f>
        <v>0</v>
      </c>
      <c r="AB53" s="75">
        <f>-STOA!O53</f>
        <v>-100</v>
      </c>
      <c r="AC53">
        <f t="shared" si="0"/>
        <v>10.699168300545349</v>
      </c>
      <c r="AD53">
        <f t="shared" si="1"/>
        <v>833.19851591601309</v>
      </c>
      <c r="AE53">
        <f>'IDT-1'!C53</f>
        <v>0</v>
      </c>
      <c r="AF53" s="24"/>
      <c r="AG53">
        <f t="shared" si="2"/>
        <v>833.19851591601309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-23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0.51244918585064581</v>
      </c>
      <c r="M54">
        <f>EDWPCL!T54</f>
        <v>0</v>
      </c>
      <c r="N54">
        <f>'MSW BWN'!T54</f>
        <v>4.2905279999999992</v>
      </c>
      <c r="O54">
        <f>BYPL_ISGS_exbus!DM54</f>
        <v>607.80913759956786</v>
      </c>
      <c r="P54" s="36">
        <v>17.38</v>
      </c>
      <c r="Q54" s="36">
        <v>11.589999999999998</v>
      </c>
      <c r="R54" s="38">
        <v>24.449999999999996</v>
      </c>
      <c r="S54" s="38">
        <v>0</v>
      </c>
      <c r="T54" s="37">
        <f>SUMPRODUCT(LTA!J54:AN54,LTA!J$101:AN$101,LTA!J$104:AN$104)</f>
        <v>276.93</v>
      </c>
      <c r="U54" s="37">
        <f>SUMPRODUCT(LTA!J54:AN54,LTA!J$102:AN$102,LTA!J$104:AN$104)</f>
        <v>61.41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-106</v>
      </c>
      <c r="AA54" s="75">
        <f>STOA!I54</f>
        <v>0</v>
      </c>
      <c r="AB54" s="75">
        <f>-STOA!O54</f>
        <v>-100</v>
      </c>
      <c r="AC54">
        <f t="shared" si="0"/>
        <v>10.865050094096668</v>
      </c>
      <c r="AD54">
        <f t="shared" si="1"/>
        <v>814.61951469132191</v>
      </c>
      <c r="AE54">
        <f>'IDT-1'!C54</f>
        <v>0</v>
      </c>
      <c r="AF54" s="24"/>
      <c r="AG54">
        <f t="shared" si="2"/>
        <v>814.61951469132191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-27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0.54174508702975854</v>
      </c>
      <c r="M55">
        <f>EDWPCL!T55</f>
        <v>0</v>
      </c>
      <c r="N55">
        <f>'MSW BWN'!T55</f>
        <v>4.2723639999999996</v>
      </c>
      <c r="O55">
        <f>BYPL_ISGS_exbus!DM55</f>
        <v>606.45909429567928</v>
      </c>
      <c r="P55" s="36">
        <v>18.65207822598618</v>
      </c>
      <c r="Q55" s="36">
        <v>11.59</v>
      </c>
      <c r="R55" s="38">
        <v>24.449999999999996</v>
      </c>
      <c r="S55" s="38">
        <v>0</v>
      </c>
      <c r="T55" s="37">
        <f>SUMPRODUCT(LTA!J55:AN55,LTA!J$101:AN$101,LTA!J$104:AN$104)</f>
        <v>277.03999999999996</v>
      </c>
      <c r="U55" s="37">
        <f>SUMPRODUCT(LTA!J55:AN55,LTA!J$102:AN$102,LTA!J$104:AN$104)</f>
        <v>61.41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-126</v>
      </c>
      <c r="AA55" s="75">
        <f>STOA!I55</f>
        <v>0</v>
      </c>
      <c r="AB55" s="75">
        <f>-STOA!O55</f>
        <v>-100</v>
      </c>
      <c r="AC55">
        <f t="shared" si="0"/>
        <v>11.060249323084642</v>
      </c>
      <c r="AD55">
        <f t="shared" si="1"/>
        <v>791.46748228561069</v>
      </c>
      <c r="AE55">
        <f>'IDT-1'!C55</f>
        <v>0</v>
      </c>
      <c r="AF55" s="24"/>
      <c r="AG55">
        <f t="shared" si="2"/>
        <v>791.46748228561069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0.59045929253228513</v>
      </c>
      <c r="M56">
        <f>EDWPCL!T56</f>
        <v>0</v>
      </c>
      <c r="N56">
        <f>'MSW BWN'!T56</f>
        <v>4.4645199999999985</v>
      </c>
      <c r="O56">
        <f>BYPL_ISGS_exbus!DM56</f>
        <v>606.46852550592553</v>
      </c>
      <c r="P56" s="36">
        <v>17.38</v>
      </c>
      <c r="Q56" s="36">
        <v>11.59</v>
      </c>
      <c r="R56" s="38">
        <v>24.449999999999996</v>
      </c>
      <c r="S56" s="38">
        <v>0</v>
      </c>
      <c r="T56" s="37">
        <f>SUMPRODUCT(LTA!J56:AN56,LTA!J$101:AN$101,LTA!J$104:AN$104)</f>
        <v>277.63</v>
      </c>
      <c r="U56" s="37">
        <f>SUMPRODUCT(LTA!J56:AN56,LTA!J$102:AN$102,LTA!J$104:AN$104)</f>
        <v>61.41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-140</v>
      </c>
      <c r="AA56" s="75">
        <f>STOA!I56</f>
        <v>0</v>
      </c>
      <c r="AB56" s="75">
        <f>-STOA!O56</f>
        <v>-100</v>
      </c>
      <c r="AC56">
        <f t="shared" si="0"/>
        <v>11.251459025551096</v>
      </c>
      <c r="AD56">
        <f t="shared" si="1"/>
        <v>767.84449577290673</v>
      </c>
      <c r="AE56">
        <f>'IDT-1'!C56</f>
        <v>0</v>
      </c>
      <c r="AF56" s="24"/>
      <c r="AG56">
        <f t="shared" si="2"/>
        <v>767.84449577290673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-39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0.61267902481104974</v>
      </c>
      <c r="M57">
        <f>EDWPCL!T57</f>
        <v>0</v>
      </c>
      <c r="N57">
        <f>'MSW BWN'!T57</f>
        <v>4.4052479999999985</v>
      </c>
      <c r="O57">
        <f>BYPL_ISGS_exbus!DM57</f>
        <v>609.59323732383632</v>
      </c>
      <c r="P57" s="36">
        <v>17.38</v>
      </c>
      <c r="Q57" s="36">
        <v>11.59</v>
      </c>
      <c r="R57" s="38">
        <v>24.449999999999996</v>
      </c>
      <c r="S57" s="38">
        <v>0</v>
      </c>
      <c r="T57" s="37">
        <f>SUMPRODUCT(LTA!J57:AN57,LTA!J$101:AN$101,LTA!J$104:AN$104)</f>
        <v>279.5</v>
      </c>
      <c r="U57" s="37">
        <f>SUMPRODUCT(LTA!J57:AN57,LTA!J$102:AN$102,LTA!J$104:AN$104)</f>
        <v>65.78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-176</v>
      </c>
      <c r="AA57" s="75">
        <f>STOA!I57</f>
        <v>0</v>
      </c>
      <c r="AB57" s="75">
        <f>-STOA!O57</f>
        <v>-100</v>
      </c>
      <c r="AC57">
        <f t="shared" si="0"/>
        <v>11.507705677995359</v>
      </c>
      <c r="AD57">
        <f t="shared" si="1"/>
        <v>755.91590867065224</v>
      </c>
      <c r="AE57">
        <f>'IDT-1'!C57</f>
        <v>0</v>
      </c>
      <c r="AF57" s="24"/>
      <c r="AG57">
        <f t="shared" si="2"/>
        <v>755.91590867065224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-24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0.61267902481104974</v>
      </c>
      <c r="M58">
        <f>EDWPCL!T58</f>
        <v>0</v>
      </c>
      <c r="N58">
        <f>'MSW BWN'!T58</f>
        <v>4.3497999999999992</v>
      </c>
      <c r="O58">
        <f>BYPL_ISGS_exbus!DM58</f>
        <v>609.59320384567923</v>
      </c>
      <c r="P58" s="36">
        <v>17.38</v>
      </c>
      <c r="Q58" s="36">
        <v>11.59</v>
      </c>
      <c r="R58" s="38">
        <v>24.449999999999996</v>
      </c>
      <c r="S58" s="38">
        <v>0</v>
      </c>
      <c r="T58" s="37">
        <f>SUMPRODUCT(LTA!J58:AN58,LTA!J$101:AN$101,LTA!J$104:AN$104)</f>
        <v>279.66000000000003</v>
      </c>
      <c r="U58" s="37">
        <f>SUMPRODUCT(LTA!J58:AN58,LTA!J$102:AN$102,LTA!J$104:AN$104)</f>
        <v>66.06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-186</v>
      </c>
      <c r="AA58" s="75">
        <f>STOA!I58</f>
        <v>0</v>
      </c>
      <c r="AB58" s="75">
        <f>-STOA!O58</f>
        <v>-100</v>
      </c>
      <c r="AC58">
        <f t="shared" si="0"/>
        <v>11.544820264478394</v>
      </c>
      <c r="AD58">
        <f t="shared" si="1"/>
        <v>752.26331260601182</v>
      </c>
      <c r="AE58">
        <f>'IDT-1'!C58</f>
        <v>0</v>
      </c>
      <c r="AF58" s="24"/>
      <c r="AG58">
        <f t="shared" si="2"/>
        <v>752.26331260601182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0.59289837170129145</v>
      </c>
      <c r="M59">
        <f>EDWPCL!T59</f>
        <v>0</v>
      </c>
      <c r="N59">
        <f>'MSW BWN'!T59</f>
        <v>4.285747999999999</v>
      </c>
      <c r="O59">
        <f>BYPL_ISGS_exbus!DM59</f>
        <v>607.99431785985666</v>
      </c>
      <c r="P59" s="36">
        <v>17.38</v>
      </c>
      <c r="Q59" s="36">
        <v>11.59</v>
      </c>
      <c r="R59" s="38">
        <v>24.449999999999996</v>
      </c>
      <c r="S59" s="38">
        <v>0</v>
      </c>
      <c r="T59" s="37">
        <f>SUMPRODUCT(LTA!J59:AN59,LTA!J$101:AN$101,LTA!J$104:AN$104)</f>
        <v>279.37</v>
      </c>
      <c r="U59" s="37">
        <f>SUMPRODUCT(LTA!J59:AN59,LTA!J$102:AN$102,LTA!J$104:AN$104)</f>
        <v>66.44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-191</v>
      </c>
      <c r="AA59" s="75">
        <f>STOA!I59</f>
        <v>0</v>
      </c>
      <c r="AB59" s="75">
        <f>-STOA!O59</f>
        <v>-100</v>
      </c>
      <c r="AC59">
        <f t="shared" si="0"/>
        <v>11.522970270186475</v>
      </c>
      <c r="AD59">
        <f t="shared" si="1"/>
        <v>751.69244396137162</v>
      </c>
      <c r="AE59">
        <f>'IDT-1'!C59</f>
        <v>0</v>
      </c>
      <c r="AF59" s="24"/>
      <c r="AG59">
        <f t="shared" si="2"/>
        <v>751.69244396137162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0.57310275126333521</v>
      </c>
      <c r="M60">
        <f>EDWPCL!T60</f>
        <v>0</v>
      </c>
      <c r="N60">
        <f>'MSW BWN'!T60</f>
        <v>4.4186319999999988</v>
      </c>
      <c r="O60">
        <f>BYPL_ISGS_exbus!DM60</f>
        <v>606.36074776949442</v>
      </c>
      <c r="P60" s="36">
        <v>17.38</v>
      </c>
      <c r="Q60" s="36">
        <v>11.59</v>
      </c>
      <c r="R60" s="38">
        <v>24.449999999999996</v>
      </c>
      <c r="S60" s="38">
        <v>0</v>
      </c>
      <c r="T60" s="37">
        <f>SUMPRODUCT(LTA!J60:AN60,LTA!J$101:AN$101,LTA!J$104:AN$104)</f>
        <v>278.58</v>
      </c>
      <c r="U60" s="37">
        <f>SUMPRODUCT(LTA!J60:AN60,LTA!J$102:AN$102,LTA!J$104:AN$104)</f>
        <v>66.710000000000008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-196</v>
      </c>
      <c r="AA60" s="75">
        <f>STOA!I60</f>
        <v>0</v>
      </c>
      <c r="AB60" s="75">
        <f>-STOA!O60</f>
        <v>-100</v>
      </c>
      <c r="AC60">
        <f t="shared" si="0"/>
        <v>11.44653211974153</v>
      </c>
      <c r="AD60">
        <f t="shared" si="1"/>
        <v>756.72840040101642</v>
      </c>
      <c r="AE60">
        <f>'IDT-1'!C60</f>
        <v>0</v>
      </c>
      <c r="AF60" s="24"/>
      <c r="AG60">
        <f t="shared" si="2"/>
        <v>756.72840040101642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0.58954295339696794</v>
      </c>
      <c r="M61">
        <f>EDWPCL!T61</f>
        <v>0</v>
      </c>
      <c r="N61">
        <f>'MSW BWN'!T61</f>
        <v>4.3545799999999995</v>
      </c>
      <c r="O61">
        <f>BYPL_ISGS_exbus!DM61</f>
        <v>602.3192869595722</v>
      </c>
      <c r="P61" s="36">
        <v>17.38</v>
      </c>
      <c r="Q61" s="36">
        <v>11.59</v>
      </c>
      <c r="R61" s="38">
        <v>24.449999999999996</v>
      </c>
      <c r="S61" s="38">
        <v>0</v>
      </c>
      <c r="T61" s="37">
        <f>SUMPRODUCT(LTA!J61:AN61,LTA!J$101:AN$101,LTA!J$104:AN$104)</f>
        <v>283.35000000000002</v>
      </c>
      <c r="U61" s="37">
        <f>SUMPRODUCT(LTA!J61:AN61,LTA!J$102:AN$102,LTA!J$104:AN$104)</f>
        <v>70.95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-201</v>
      </c>
      <c r="AA61" s="75">
        <f>STOA!I61</f>
        <v>0</v>
      </c>
      <c r="AB61" s="75">
        <f>-STOA!O61</f>
        <v>-100</v>
      </c>
      <c r="AC61">
        <f t="shared" si="0"/>
        <v>11.589521802534772</v>
      </c>
      <c r="AD61">
        <f t="shared" si="1"/>
        <v>749.5063381104344</v>
      </c>
      <c r="AE61">
        <f>'IDT-1'!C61</f>
        <v>0</v>
      </c>
      <c r="AF61" s="24"/>
      <c r="AG61">
        <f t="shared" si="2"/>
        <v>749.5063381104344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0.61267902481104974</v>
      </c>
      <c r="M62">
        <f>EDWPCL!T62</f>
        <v>0</v>
      </c>
      <c r="N62">
        <f>'MSW BWN'!T62</f>
        <v>4.3593599999999988</v>
      </c>
      <c r="O62">
        <f>BYPL_ISGS_exbus!DM62</f>
        <v>602.3192869595722</v>
      </c>
      <c r="P62" s="36">
        <v>17.38</v>
      </c>
      <c r="Q62" s="36">
        <v>11.59</v>
      </c>
      <c r="R62" s="38">
        <v>24.449999999999996</v>
      </c>
      <c r="S62" s="38">
        <v>0</v>
      </c>
      <c r="T62" s="37">
        <f>SUMPRODUCT(LTA!J62:AN62,LTA!J$101:AN$101,LTA!J$104:AN$104)</f>
        <v>278.08000000000004</v>
      </c>
      <c r="U62" s="37">
        <f>SUMPRODUCT(LTA!J62:AN62,LTA!J$102:AN$102,LTA!J$104:AN$104)</f>
        <v>71.12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-196</v>
      </c>
      <c r="AA62" s="75">
        <f>STOA!I62</f>
        <v>0</v>
      </c>
      <c r="AB62" s="75">
        <f>-STOA!O62</f>
        <v>-100</v>
      </c>
      <c r="AC62">
        <f t="shared" si="0"/>
        <v>11.580800928434209</v>
      </c>
      <c r="AD62">
        <f t="shared" si="1"/>
        <v>740.44297505594932</v>
      </c>
      <c r="AE62">
        <f>'IDT-1'!C62</f>
        <v>0</v>
      </c>
      <c r="AF62" s="24"/>
      <c r="AG62">
        <f t="shared" si="2"/>
        <v>740.44297505594932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-16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0.59653677709152164</v>
      </c>
      <c r="M63">
        <f>EDWPCL!T63</f>
        <v>0</v>
      </c>
      <c r="N63">
        <f>'MSW BWN'!T63</f>
        <v>4.3182519999999993</v>
      </c>
      <c r="O63">
        <f>BYPL_ISGS_exbus!DM63</f>
        <v>603.13681760836562</v>
      </c>
      <c r="P63" s="36">
        <v>17.38</v>
      </c>
      <c r="Q63" s="36">
        <v>11.59</v>
      </c>
      <c r="R63" s="38">
        <v>24.449999999999996</v>
      </c>
      <c r="S63" s="38">
        <v>0</v>
      </c>
      <c r="T63" s="37">
        <f>SUMPRODUCT(LTA!J63:AN63,LTA!J$101:AN$101,LTA!J$104:AN$104)</f>
        <v>268</v>
      </c>
      <c r="U63" s="37">
        <f>SUMPRODUCT(LTA!J63:AN63,LTA!J$102:AN$102,LTA!J$104:AN$104)</f>
        <v>70.789999999999992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-191</v>
      </c>
      <c r="AA63" s="75">
        <f>STOA!I63</f>
        <v>0</v>
      </c>
      <c r="AB63" s="75">
        <f>-STOA!O63</f>
        <v>-100</v>
      </c>
      <c r="AC63">
        <f t="shared" si="0"/>
        <v>11.398089391104559</v>
      </c>
      <c r="AD63">
        <f t="shared" si="1"/>
        <v>742.97596699435258</v>
      </c>
      <c r="AE63">
        <f>'IDT-1'!C63</f>
        <v>0</v>
      </c>
      <c r="AF63" s="24"/>
      <c r="AG63">
        <f t="shared" si="2"/>
        <v>742.97596699435258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0.61131948343627185</v>
      </c>
      <c r="M64">
        <f>EDWPCL!T64</f>
        <v>0</v>
      </c>
      <c r="N64">
        <f>'MSW BWN'!T64</f>
        <v>4.3870839999999998</v>
      </c>
      <c r="O64">
        <f>BYPL_ISGS_exbus!DM64</f>
        <v>605.54922767900518</v>
      </c>
      <c r="P64" s="36">
        <v>17.38</v>
      </c>
      <c r="Q64" s="36">
        <v>11.59</v>
      </c>
      <c r="R64" s="38">
        <v>24.449999999999996</v>
      </c>
      <c r="S64" s="38">
        <v>0</v>
      </c>
      <c r="T64" s="37">
        <f>SUMPRODUCT(LTA!J64:AN64,LTA!J$101:AN$101,LTA!J$104:AN$104)</f>
        <v>257.5</v>
      </c>
      <c r="U64" s="37">
        <f>SUMPRODUCT(LTA!J64:AN64,LTA!J$102:AN$102,LTA!J$104:AN$104)</f>
        <v>70.95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-181</v>
      </c>
      <c r="AA64" s="75">
        <f>STOA!I64</f>
        <v>0</v>
      </c>
      <c r="AB64" s="75">
        <f>-STOA!O64</f>
        <v>-100</v>
      </c>
      <c r="AC64">
        <f t="shared" si="0"/>
        <v>11.213603791082782</v>
      </c>
      <c r="AD64">
        <f t="shared" si="1"/>
        <v>749.31647737135881</v>
      </c>
      <c r="AE64">
        <f>'IDT-1'!C64</f>
        <v>0</v>
      </c>
      <c r="AF64" s="24"/>
      <c r="AG64">
        <f t="shared" si="2"/>
        <v>749.31647737135881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0.61267902481104974</v>
      </c>
      <c r="M65">
        <f>EDWPCL!T65</f>
        <v>0</v>
      </c>
      <c r="N65">
        <f>'MSW BWN'!T65</f>
        <v>4.4740799999999989</v>
      </c>
      <c r="O65">
        <f>BYPL_ISGS_exbus!DM65</f>
        <v>610.19404385499377</v>
      </c>
      <c r="P65" s="36">
        <v>17.38</v>
      </c>
      <c r="Q65" s="36">
        <v>11.59</v>
      </c>
      <c r="R65" s="38">
        <v>24.449999999999996</v>
      </c>
      <c r="S65" s="38">
        <v>0</v>
      </c>
      <c r="T65" s="37">
        <f>SUMPRODUCT(LTA!J65:AN65,LTA!J$101:AN$101,LTA!J$104:AN$104)</f>
        <v>243.82999999999998</v>
      </c>
      <c r="U65" s="37">
        <f>SUMPRODUCT(LTA!J65:AN65,LTA!J$102:AN$102,LTA!J$104:AN$104)</f>
        <v>71.23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-186</v>
      </c>
      <c r="AA65" s="75">
        <f>STOA!I65</f>
        <v>0</v>
      </c>
      <c r="AB65" s="75">
        <f>-STOA!O65</f>
        <v>-100</v>
      </c>
      <c r="AC65">
        <f t="shared" si="0"/>
        <v>11.437376953879751</v>
      </c>
      <c r="AD65">
        <f t="shared" si="1"/>
        <v>705.43587592592507</v>
      </c>
      <c r="AE65">
        <f>'IDT-1'!C65</f>
        <v>0</v>
      </c>
      <c r="AF65" s="24"/>
      <c r="AG65">
        <f t="shared" si="2"/>
        <v>705.43587592592507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0.61267902481104974</v>
      </c>
      <c r="M66">
        <f>EDWPCL!T66</f>
        <v>0</v>
      </c>
      <c r="N66">
        <f>'MSW BWN'!T66</f>
        <v>4.3545799999999995</v>
      </c>
      <c r="O66">
        <f>BYPL_ISGS_exbus!DM66</f>
        <v>612.56730568687112</v>
      </c>
      <c r="P66" s="36">
        <v>17.38</v>
      </c>
      <c r="Q66" s="36">
        <v>11.59</v>
      </c>
      <c r="R66" s="38">
        <v>24.449999999999996</v>
      </c>
      <c r="S66" s="38">
        <v>0</v>
      </c>
      <c r="T66" s="37">
        <f>SUMPRODUCT(LTA!J66:AN66,LTA!J$101:AN$101,LTA!J$104:AN$104)</f>
        <v>229.17000000000002</v>
      </c>
      <c r="U66" s="37">
        <f>SUMPRODUCT(LTA!J66:AN66,LTA!J$102:AN$102,LTA!J$104:AN$104)</f>
        <v>71.48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-181</v>
      </c>
      <c r="AA66" s="75">
        <f>STOA!I66</f>
        <v>0</v>
      </c>
      <c r="AB66" s="75">
        <f>-STOA!O66</f>
        <v>-100</v>
      </c>
      <c r="AC66">
        <f t="shared" si="0"/>
        <v>11.284437606918189</v>
      </c>
      <c r="AD66">
        <f t="shared" si="1"/>
        <v>699.43257710476416</v>
      </c>
      <c r="AE66">
        <f>'IDT-1'!C66</f>
        <v>0</v>
      </c>
      <c r="AF66" s="24"/>
      <c r="AG66">
        <f t="shared" si="2"/>
        <v>699.43257710476416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0.56716002245929253</v>
      </c>
      <c r="M67">
        <f>EDWPCL!T67</f>
        <v>0</v>
      </c>
      <c r="N67">
        <f>'MSW BWN'!T67</f>
        <v>4.4874639999999992</v>
      </c>
      <c r="O67">
        <f>BYPL_ISGS_exbus!DM67</f>
        <v>642.18540205542365</v>
      </c>
      <c r="P67" s="36">
        <v>28.2</v>
      </c>
      <c r="Q67" s="36">
        <v>11.589999999999998</v>
      </c>
      <c r="R67" s="38">
        <v>24.449999999999996</v>
      </c>
      <c r="S67" s="38">
        <v>0</v>
      </c>
      <c r="T67" s="37">
        <f>SUMPRODUCT(LTA!J67:AN67,LTA!J$101:AN$101,LTA!J$104:AN$104)</f>
        <v>219.86</v>
      </c>
      <c r="U67" s="37">
        <f>SUMPRODUCT(LTA!J67:AN67,LTA!J$102:AN$102,LTA!J$104:AN$104)</f>
        <v>71.7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-206</v>
      </c>
      <c r="AA67" s="75">
        <f>STOA!I67</f>
        <v>0</v>
      </c>
      <c r="AB67" s="75">
        <f>-STOA!O67</f>
        <v>-100</v>
      </c>
      <c r="AC67">
        <f t="shared" si="0"/>
        <v>11.675562848267608</v>
      </c>
      <c r="AD67">
        <f t="shared" si="1"/>
        <v>715.47691322961532</v>
      </c>
      <c r="AE67">
        <f>'IDT-1'!C67</f>
        <v>0</v>
      </c>
      <c r="AF67" s="24"/>
      <c r="AG67">
        <f t="shared" si="2"/>
        <v>715.47691322961532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0.61083436271757441</v>
      </c>
      <c r="M68">
        <f>EDWPCL!T68</f>
        <v>0</v>
      </c>
      <c r="N68">
        <f>'MSW BWN'!T68</f>
        <v>4.3039119999999995</v>
      </c>
      <c r="O68">
        <f>BYPL_ISGS_exbus!DM68</f>
        <v>646.39211838035328</v>
      </c>
      <c r="P68" s="36">
        <v>34.119999999999997</v>
      </c>
      <c r="Q68" s="36">
        <v>11.589999999999998</v>
      </c>
      <c r="R68" s="38">
        <v>24.449999999999996</v>
      </c>
      <c r="S68" s="38">
        <v>0</v>
      </c>
      <c r="T68" s="37">
        <f>SUMPRODUCT(LTA!J68:AN68,LTA!J$101:AN$101,LTA!J$104:AN$104)</f>
        <v>201.43</v>
      </c>
      <c r="U68" s="37">
        <f>SUMPRODUCT(LTA!J68:AN68,LTA!J$102:AN$102,LTA!J$104:AN$104)</f>
        <v>71.67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-156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11.536619031256077</v>
      </c>
      <c r="AD68">
        <f t="shared" ref="AD68:AD98" si="4">SUM(B68:AB68,AI68:AV68)-AC68</f>
        <v>715.14269571181489</v>
      </c>
      <c r="AE68">
        <f>'IDT-1'!C68</f>
        <v>0</v>
      </c>
      <c r="AF68" s="24"/>
      <c r="AG68">
        <f t="shared" ref="AG68:AG98" si="5">SUM(AD68:AF68)</f>
        <v>715.14269571181489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0.56520606400898377</v>
      </c>
      <c r="M69">
        <f>EDWPCL!T69</f>
        <v>0</v>
      </c>
      <c r="N69">
        <f>'MSW BWN'!T69</f>
        <v>4.3918639999999991</v>
      </c>
      <c r="O69">
        <f>BYPL_ISGS_exbus!DM69</f>
        <v>646.48399090560827</v>
      </c>
      <c r="P69" s="36">
        <v>34.119999999999997</v>
      </c>
      <c r="Q69" s="36">
        <v>11.589999999999998</v>
      </c>
      <c r="R69" s="38">
        <v>24.449999999999996</v>
      </c>
      <c r="S69" s="38">
        <v>0</v>
      </c>
      <c r="T69" s="37">
        <f>SUMPRODUCT(LTA!J69:AN69,LTA!J$101:AN$101,LTA!J$104:AN$104)</f>
        <v>183.28</v>
      </c>
      <c r="U69" s="37">
        <f>SUMPRODUCT(LTA!J69:AN69,LTA!J$102:AN$102,LTA!J$104:AN$104)</f>
        <v>75.73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-186</v>
      </c>
      <c r="AA69" s="75">
        <f>STOA!I69</f>
        <v>0</v>
      </c>
      <c r="AB69" s="75">
        <f>-STOA!O69</f>
        <v>-100</v>
      </c>
      <c r="AC69">
        <f t="shared" si="3"/>
        <v>11.266909440511062</v>
      </c>
      <c r="AD69">
        <f t="shared" si="4"/>
        <v>719.45660152910625</v>
      </c>
      <c r="AE69">
        <f>'IDT-1'!C69</f>
        <v>0</v>
      </c>
      <c r="AF69" s="24"/>
      <c r="AG69">
        <f t="shared" si="5"/>
        <v>719.45660152910625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0.60540370578326796</v>
      </c>
      <c r="M70">
        <f>EDWPCL!T70</f>
        <v>0</v>
      </c>
      <c r="N70">
        <f>'MSW BWN'!T70</f>
        <v>4.2446399999999995</v>
      </c>
      <c r="O70">
        <f>BYPL_ISGS_exbus!DM70</f>
        <v>646.49116687589742</v>
      </c>
      <c r="P70" s="36">
        <v>34.119999999999997</v>
      </c>
      <c r="Q70" s="36">
        <v>11.589999999999998</v>
      </c>
      <c r="R70" s="38">
        <v>24.449999999999996</v>
      </c>
      <c r="S70" s="38">
        <v>0</v>
      </c>
      <c r="T70" s="37">
        <f>SUMPRODUCT(LTA!J70:AN70,LTA!J$101:AN$101,LTA!J$104:AN$104)</f>
        <v>163.74</v>
      </c>
      <c r="U70" s="37">
        <f>SUMPRODUCT(LTA!J70:AN70,LTA!J$102:AN$102,LTA!J$104:AN$104)</f>
        <v>75.41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-161</v>
      </c>
      <c r="AA70" s="75">
        <f>STOA!I70</f>
        <v>0</v>
      </c>
      <c r="AB70" s="75">
        <f>-STOA!O70</f>
        <v>-100</v>
      </c>
      <c r="AC70">
        <f t="shared" si="3"/>
        <v>10.870525438680389</v>
      </c>
      <c r="AD70">
        <f t="shared" si="4"/>
        <v>726.89313514300034</v>
      </c>
      <c r="AE70">
        <f>'IDT-1'!C70</f>
        <v>0</v>
      </c>
      <c r="AF70" s="24"/>
      <c r="AG70">
        <f t="shared" si="5"/>
        <v>726.89313514300034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-16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47.93</v>
      </c>
      <c r="J71">
        <f>Bawana_RLNG!Q71</f>
        <v>0</v>
      </c>
      <c r="K71">
        <f>Bawana_Spot!Q71</f>
        <v>0</v>
      </c>
      <c r="L71">
        <f>TWOMCL!P71</f>
        <v>0.60785626052779351</v>
      </c>
      <c r="M71">
        <f>EDWPCL!T71</f>
        <v>0</v>
      </c>
      <c r="N71">
        <f>'MSW BWN'!T71</f>
        <v>4.2628039999999983</v>
      </c>
      <c r="O71">
        <f>BYPL_ISGS_exbus!DM71</f>
        <v>662.6832816824566</v>
      </c>
      <c r="P71" s="36">
        <v>34.119999999999997</v>
      </c>
      <c r="Q71" s="36">
        <v>12.39161876143193</v>
      </c>
      <c r="R71" s="38">
        <v>21.42</v>
      </c>
      <c r="S71" s="38">
        <v>0</v>
      </c>
      <c r="T71" s="37">
        <f>SUMPRODUCT(LTA!J71:AN71,LTA!J$101:AN$101,LTA!J$104:AN$104)</f>
        <v>140.63</v>
      </c>
      <c r="U71" s="37">
        <f>SUMPRODUCT(LTA!J71:AN71,LTA!J$102:AN$102,LTA!J$104:AN$104)</f>
        <v>79.23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-126</v>
      </c>
      <c r="AA71" s="75">
        <f>STOA!I71</f>
        <v>0</v>
      </c>
      <c r="AB71" s="75">
        <f>-STOA!O71</f>
        <v>-100</v>
      </c>
      <c r="AC71">
        <f t="shared" si="3"/>
        <v>10.792073348811813</v>
      </c>
      <c r="AD71">
        <f t="shared" si="4"/>
        <v>725.66593735560446</v>
      </c>
      <c r="AE71">
        <f>'IDT-1'!C71</f>
        <v>0</v>
      </c>
      <c r="AF71" s="24"/>
      <c r="AG71">
        <f t="shared" si="5"/>
        <v>725.66593735560446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-47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47.93</v>
      </c>
      <c r="J72">
        <f>Bawana_RLNG!Q72</f>
        <v>0</v>
      </c>
      <c r="K72">
        <f>Bawana_Spot!Q72</f>
        <v>0</v>
      </c>
      <c r="L72">
        <f>TWOMCL!P72</f>
        <v>0.61048399775407081</v>
      </c>
      <c r="M72">
        <f>EDWPCL!T72</f>
        <v>0</v>
      </c>
      <c r="N72">
        <f>'MSW BWN'!T72</f>
        <v>4.2771439999999998</v>
      </c>
      <c r="O72">
        <f>BYPL_ISGS_exbus!DM72</f>
        <v>662.68367985624741</v>
      </c>
      <c r="P72" s="36">
        <v>34.119999999999997</v>
      </c>
      <c r="Q72" s="36">
        <v>12.39161876143193</v>
      </c>
      <c r="R72" s="38">
        <v>14.089999999999998</v>
      </c>
      <c r="S72" s="38">
        <v>0</v>
      </c>
      <c r="T72" s="37">
        <f>SUMPRODUCT(LTA!J72:AN72,LTA!J$101:AN$101,LTA!J$104:AN$104)</f>
        <v>119.35</v>
      </c>
      <c r="U72" s="37">
        <f>SUMPRODUCT(LTA!J72:AN72,LTA!J$102:AN$102,LTA!J$104:AN$104)</f>
        <v>79.069999999999993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-71</v>
      </c>
      <c r="AA72" s="75">
        <f>STOA!I72</f>
        <v>0</v>
      </c>
      <c r="AB72" s="75">
        <f>-STOA!O72</f>
        <v>-100</v>
      </c>
      <c r="AC72">
        <f t="shared" si="3"/>
        <v>9.9406278662723437</v>
      </c>
      <c r="AD72">
        <f t="shared" si="4"/>
        <v>769.76474874916096</v>
      </c>
      <c r="AE72">
        <f>'IDT-1'!C72</f>
        <v>-30</v>
      </c>
      <c r="AF72" s="24"/>
      <c r="AG72">
        <f t="shared" si="5"/>
        <v>739.76474874916096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47.93</v>
      </c>
      <c r="J73">
        <f>Bawana_RLNG!Q73</f>
        <v>0</v>
      </c>
      <c r="K73">
        <f>Bawana_Spot!Q73</f>
        <v>0</v>
      </c>
      <c r="L73">
        <f>TWOMCL!P73</f>
        <v>0.59587647389107246</v>
      </c>
      <c r="M73">
        <f>EDWPCL!T73</f>
        <v>0</v>
      </c>
      <c r="N73">
        <f>'MSW BWN'!T73</f>
        <v>4.1021959999999993</v>
      </c>
      <c r="O73">
        <f>BYPL_ISGS_exbus!DM73</f>
        <v>672.80554593495276</v>
      </c>
      <c r="P73" s="36">
        <v>34.119999999999997</v>
      </c>
      <c r="Q73" s="36">
        <v>12.39161876143193</v>
      </c>
      <c r="R73" s="38">
        <v>6.47</v>
      </c>
      <c r="S73" s="38">
        <v>0</v>
      </c>
      <c r="T73" s="37">
        <f>SUMPRODUCT(LTA!J73:AN73,LTA!J$101:AN$101,LTA!J$104:AN$104)</f>
        <v>101.31</v>
      </c>
      <c r="U73" s="37">
        <f>SUMPRODUCT(LTA!J73:AN73,LTA!J$102:AN$102,LTA!J$104:AN$104)</f>
        <v>78.73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-16</v>
      </c>
      <c r="AA73" s="75">
        <f>STOA!I73</f>
        <v>0</v>
      </c>
      <c r="AB73" s="75">
        <f>-STOA!O73</f>
        <v>-100</v>
      </c>
      <c r="AC73">
        <f t="shared" si="3"/>
        <v>9.4159860195881215</v>
      </c>
      <c r="AD73">
        <f t="shared" si="4"/>
        <v>800.22170115068764</v>
      </c>
      <c r="AE73">
        <f>'IDT-1'!C73</f>
        <v>-49</v>
      </c>
      <c r="AF73" s="24"/>
      <c r="AG73">
        <f t="shared" si="5"/>
        <v>751.22170115068764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-39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47.93</v>
      </c>
      <c r="J74">
        <f>Bawana_RLNG!Q74</f>
        <v>0</v>
      </c>
      <c r="K74">
        <f>Bawana_Spot!Q74</f>
        <v>0</v>
      </c>
      <c r="L74">
        <f>TWOMCL!P74</f>
        <v>0.61267902481104974</v>
      </c>
      <c r="M74">
        <f>EDWPCL!T74</f>
        <v>0</v>
      </c>
      <c r="N74">
        <f>'MSW BWN'!T74</f>
        <v>4.2264759999999999</v>
      </c>
      <c r="O74">
        <f>BYPL_ISGS_exbus!DM74</f>
        <v>700.43299825325676</v>
      </c>
      <c r="P74" s="36">
        <v>34.119999999999997</v>
      </c>
      <c r="Q74" s="36">
        <v>12.39161876143193</v>
      </c>
      <c r="R74" s="38">
        <v>2.1399999999999997</v>
      </c>
      <c r="S74" s="38">
        <v>0</v>
      </c>
      <c r="T74" s="37">
        <f>SUMPRODUCT(LTA!J74:AN74,LTA!J$101:AN$101,LTA!J$104:AN$104)</f>
        <v>79.56</v>
      </c>
      <c r="U74" s="37">
        <f>SUMPRODUCT(LTA!J74:AN74,LTA!J$102:AN$102,LTA!J$104:AN$104)</f>
        <v>78.41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-37</v>
      </c>
      <c r="AA74" s="75">
        <f>STOA!I74</f>
        <v>0</v>
      </c>
      <c r="AB74" s="75">
        <f>-STOA!O74</f>
        <v>-100</v>
      </c>
      <c r="AC74">
        <f t="shared" si="3"/>
        <v>9.5630202360878283</v>
      </c>
      <c r="AD74">
        <f t="shared" si="4"/>
        <v>785.44320180341185</v>
      </c>
      <c r="AE74">
        <f>'IDT-1'!C74</f>
        <v>-30</v>
      </c>
      <c r="AF74" s="24"/>
      <c r="AG74">
        <f t="shared" si="5"/>
        <v>755.44320180341185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-34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44.997985224983211</v>
      </c>
      <c r="J75">
        <f>Bawana_RLNG!Q75</f>
        <v>0</v>
      </c>
      <c r="K75">
        <f>Bawana_Spot!Q75</f>
        <v>0</v>
      </c>
      <c r="L75">
        <f>TWOMCL!P75</f>
        <v>0.61267902481104974</v>
      </c>
      <c r="M75">
        <f>EDWPCL!T75</f>
        <v>0</v>
      </c>
      <c r="N75">
        <f>'MSW BWN'!T75</f>
        <v>4.3039119999999995</v>
      </c>
      <c r="O75">
        <f>BYPL_ISGS_exbus!DM75</f>
        <v>702.68363079527046</v>
      </c>
      <c r="P75" s="36">
        <v>34.119999999999997</v>
      </c>
      <c r="Q75" s="36">
        <v>12.39161876143193</v>
      </c>
      <c r="R75" s="38">
        <v>0</v>
      </c>
      <c r="S75" s="38">
        <v>0</v>
      </c>
      <c r="T75" s="37">
        <f>SUMPRODUCT(LTA!J75:AN75,LTA!J$101:AN$101,LTA!J$104:AN$104)</f>
        <v>68.12</v>
      </c>
      <c r="U75" s="37">
        <f>SUMPRODUCT(LTA!J75:AN75,LTA!J$102:AN$102,LTA!J$104:AN$104)</f>
        <v>108.03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9.4978464600581542</v>
      </c>
      <c r="AD75">
        <f t="shared" si="4"/>
        <v>823.94442934643848</v>
      </c>
      <c r="AE75">
        <f>'IDT-1'!C75</f>
        <v>-71</v>
      </c>
      <c r="AF75" s="24"/>
      <c r="AG75">
        <f t="shared" si="5"/>
        <v>752.94442934643848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44.997985224983211</v>
      </c>
      <c r="J76">
        <f>Bawana_RLNG!Q76</f>
        <v>0</v>
      </c>
      <c r="K76">
        <f>Bawana_Spot!Q76</f>
        <v>0</v>
      </c>
      <c r="L76">
        <f>TWOMCL!P76</f>
        <v>0.56753733857383504</v>
      </c>
      <c r="M76">
        <f>EDWPCL!T76</f>
        <v>0</v>
      </c>
      <c r="N76">
        <f>'MSW BWN'!T76</f>
        <v>4.3364159999999989</v>
      </c>
      <c r="O76">
        <f>BYPL_ISGS_exbus!DM76</f>
        <v>709.69996865466248</v>
      </c>
      <c r="P76" s="36">
        <v>34.119999999999997</v>
      </c>
      <c r="Q76" s="36">
        <v>12.39161876143193</v>
      </c>
      <c r="R76" s="38">
        <v>0</v>
      </c>
      <c r="S76" s="38">
        <v>0</v>
      </c>
      <c r="T76" s="37">
        <f>SUMPRODUCT(LTA!J76:AN76,LTA!J$101:AN$101,LTA!J$104:AN$104)</f>
        <v>58.51</v>
      </c>
      <c r="U76" s="37">
        <f>SUMPRODUCT(LTA!J76:AN76,LTA!J$102:AN$102,LTA!J$104:AN$104)</f>
        <v>113.97999999999999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9.6360585919362123</v>
      </c>
      <c r="AD76">
        <f t="shared" si="4"/>
        <v>814.14991738771516</v>
      </c>
      <c r="AE76">
        <f>'IDT-1'!C76</f>
        <v>-61</v>
      </c>
      <c r="AF76" s="24"/>
      <c r="AG76">
        <f t="shared" si="5"/>
        <v>753.14991738771516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-61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0.59134868051656386</v>
      </c>
      <c r="M77">
        <f>EDWPCL!T77</f>
        <v>0</v>
      </c>
      <c r="N77">
        <f>'MSW BWN'!T77</f>
        <v>4.3268559999999994</v>
      </c>
      <c r="O77">
        <f>BYPL_ISGS_exbus!DM77</f>
        <v>733.63130103421656</v>
      </c>
      <c r="P77" s="36">
        <v>34.119999999999997</v>
      </c>
      <c r="Q77" s="36">
        <v>22.12</v>
      </c>
      <c r="R77" s="38">
        <v>0</v>
      </c>
      <c r="S77" s="38">
        <v>0</v>
      </c>
      <c r="T77" s="37">
        <f>SUMPRODUCT(LTA!J77:AN77,LTA!J$101:AN$101,LTA!J$104:AN$104)</f>
        <v>52.41</v>
      </c>
      <c r="U77" s="37">
        <f>SUMPRODUCT(LTA!J77:AN77,LTA!J$102:AN$102,LTA!J$104:AN$104)</f>
        <v>113.47999999999999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9.4765362004926654</v>
      </c>
      <c r="AD77">
        <f t="shared" si="4"/>
        <v>917.83541951424047</v>
      </c>
      <c r="AE77">
        <f>'IDT-1'!C77</f>
        <v>-145</v>
      </c>
      <c r="AF77" s="24"/>
      <c r="AG77">
        <f t="shared" si="5"/>
        <v>772.83541951424047</v>
      </c>
      <c r="AI77" s="34">
        <f>PXIL!I77</f>
        <v>0</v>
      </c>
      <c r="AJ77" s="34">
        <f>PXIL!O77</f>
        <v>0</v>
      </c>
      <c r="AK77" s="34">
        <f>RTM_IEX!I77</f>
        <v>15.45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0.60555193711398092</v>
      </c>
      <c r="M78">
        <f>EDWPCL!T78</f>
        <v>0</v>
      </c>
      <c r="N78">
        <f>'MSW BWN'!T78</f>
        <v>4.4100279999999996</v>
      </c>
      <c r="O78">
        <f>BYPL_ISGS_exbus!DM78</f>
        <v>721.00653803283956</v>
      </c>
      <c r="P78" s="36">
        <v>34.119999999999997</v>
      </c>
      <c r="Q78" s="36">
        <v>22.12</v>
      </c>
      <c r="R78" s="38">
        <v>0</v>
      </c>
      <c r="S78" s="38">
        <v>0</v>
      </c>
      <c r="T78" s="37">
        <f>SUMPRODUCT(LTA!J78:AN78,LTA!J$101:AN$101,LTA!J$104:AN$104)</f>
        <v>48.88</v>
      </c>
      <c r="U78" s="37">
        <f>SUMPRODUCT(LTA!J78:AN78,LTA!J$102:AN$102,LTA!J$104:AN$104)</f>
        <v>112.97999999999999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9.3536661434365165</v>
      </c>
      <c r="AD78">
        <f t="shared" si="4"/>
        <v>903.33090182651711</v>
      </c>
      <c r="AE78">
        <f>'IDT-1'!C78</f>
        <v>-125</v>
      </c>
      <c r="AF78" s="24"/>
      <c r="AG78">
        <f t="shared" si="5"/>
        <v>778.33090182651711</v>
      </c>
      <c r="AI78" s="34">
        <f>PXIL!I78</f>
        <v>0</v>
      </c>
      <c r="AJ78" s="34">
        <f>PXIL!O78</f>
        <v>0</v>
      </c>
      <c r="AK78" s="34">
        <f>RTM_IEX!I78</f>
        <v>17.38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0.61267902481104974</v>
      </c>
      <c r="M79">
        <f>EDWPCL!T79</f>
        <v>0</v>
      </c>
      <c r="N79">
        <f>'MSW BWN'!T79</f>
        <v>4.2675839999999994</v>
      </c>
      <c r="O79">
        <f>BYPL_ISGS_exbus!DM79</f>
        <v>730.23827233423219</v>
      </c>
      <c r="P79" s="36">
        <v>34.119999999999997</v>
      </c>
      <c r="Q79" s="36">
        <v>22.12</v>
      </c>
      <c r="R79" s="38">
        <v>0</v>
      </c>
      <c r="S79" s="38">
        <v>0</v>
      </c>
      <c r="T79" s="37">
        <f>SUMPRODUCT(LTA!J79:AN79,LTA!J$101:AN$101,LTA!J$104:AN$104)</f>
        <v>54</v>
      </c>
      <c r="U79" s="37">
        <f>SUMPRODUCT(LTA!J79:AN79,LTA!J$102:AN$102,LTA!J$104:AN$104)</f>
        <v>110.24000000000001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9.4176440495048706</v>
      </c>
      <c r="AD79">
        <f t="shared" si="4"/>
        <v>910.88334130953842</v>
      </c>
      <c r="AE79">
        <f>'IDT-1'!C79</f>
        <v>-120</v>
      </c>
      <c r="AF79" s="24"/>
      <c r="AG79">
        <f t="shared" si="5"/>
        <v>790.88334130953842</v>
      </c>
      <c r="AI79" s="34">
        <f>PXIL!I79</f>
        <v>0</v>
      </c>
      <c r="AJ79" s="34">
        <f>PXIL!O79</f>
        <v>0</v>
      </c>
      <c r="AK79" s="34">
        <f>RTM_IEX!I79</f>
        <v>13.52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0.61267902481104974</v>
      </c>
      <c r="M80">
        <f>EDWPCL!T80</f>
        <v>0</v>
      </c>
      <c r="N80">
        <f>'MSW BWN'!T80</f>
        <v>4.3182519999999993</v>
      </c>
      <c r="O80">
        <f>BYPL_ISGS_exbus!DM80</f>
        <v>726.73193033616087</v>
      </c>
      <c r="P80" s="36">
        <v>34.119999999999997</v>
      </c>
      <c r="Q80" s="36">
        <v>22.12</v>
      </c>
      <c r="R80" s="38">
        <v>0</v>
      </c>
      <c r="S80" s="38">
        <v>0</v>
      </c>
      <c r="T80" s="37">
        <f>SUMPRODUCT(LTA!J80:AN80,LTA!J$101:AN$101,LTA!J$104:AN$104)</f>
        <v>52.67</v>
      </c>
      <c r="U80" s="37">
        <f>SUMPRODUCT(LTA!J80:AN80,LTA!J$102:AN$102,LTA!J$104:AN$104)</f>
        <v>109.9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9.3340163879210696</v>
      </c>
      <c r="AD80">
        <f t="shared" si="4"/>
        <v>901.01129497305078</v>
      </c>
      <c r="AE80">
        <f>'IDT-1'!C80</f>
        <v>-120</v>
      </c>
      <c r="AF80" s="24"/>
      <c r="AG80">
        <f t="shared" si="5"/>
        <v>781.01129497305078</v>
      </c>
      <c r="AI80" s="34">
        <f>PXIL!I80</f>
        <v>0</v>
      </c>
      <c r="AJ80" s="34">
        <f>PXIL!O80</f>
        <v>0</v>
      </c>
      <c r="AK80" s="34">
        <f>RTM_IEX!I80</f>
        <v>8.69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0.61267902481104974</v>
      </c>
      <c r="M81">
        <f>EDWPCL!T81</f>
        <v>0</v>
      </c>
      <c r="N81">
        <f>'MSW BWN'!T81</f>
        <v>4.2771439999999998</v>
      </c>
      <c r="O81">
        <f>BYPL_ISGS_exbus!DM81</f>
        <v>715.4199777088354</v>
      </c>
      <c r="P81" s="36">
        <v>34.119999999999997</v>
      </c>
      <c r="Q81" s="36">
        <v>22.12</v>
      </c>
      <c r="R81" s="38">
        <v>0</v>
      </c>
      <c r="S81" s="38">
        <v>0</v>
      </c>
      <c r="T81" s="37">
        <f>SUMPRODUCT(LTA!J81:AN81,LTA!J$101:AN$101,LTA!J$104:AN$104)</f>
        <v>56.67</v>
      </c>
      <c r="U81" s="37">
        <f>SUMPRODUCT(LTA!J81:AN81,LTA!J$102:AN$102,LTA!J$104:AN$104)</f>
        <v>112.9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9.2244546786515365</v>
      </c>
      <c r="AD81">
        <f t="shared" si="4"/>
        <v>888.07779605499479</v>
      </c>
      <c r="AE81">
        <f>'IDT-1'!C81</f>
        <v>-130</v>
      </c>
      <c r="AF81" s="24"/>
      <c r="AG81">
        <f t="shared" si="5"/>
        <v>758.07779605499479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0.58517686692869186</v>
      </c>
      <c r="M82">
        <f>EDWPCL!T82</f>
        <v>0</v>
      </c>
      <c r="N82">
        <f>'MSW BWN'!T82</f>
        <v>4.3545799999999995</v>
      </c>
      <c r="O82">
        <f>BYPL_ISGS_exbus!DM82</f>
        <v>665.63593554439092</v>
      </c>
      <c r="P82" s="36">
        <v>34.119999999999997</v>
      </c>
      <c r="Q82" s="36">
        <v>12.55</v>
      </c>
      <c r="R82" s="38">
        <v>0</v>
      </c>
      <c r="S82" s="38">
        <v>0</v>
      </c>
      <c r="T82" s="37">
        <f>SUMPRODUCT(LTA!J82:AN82,LTA!J$101:AN$101,LTA!J$104:AN$104)</f>
        <v>56</v>
      </c>
      <c r="U82" s="37">
        <f>SUMPRODUCT(LTA!J82:AN82,LTA!J$102:AN$102,LTA!J$104:AN$104)</f>
        <v>95.36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8.5733361687439906</v>
      </c>
      <c r="AD82">
        <f t="shared" si="4"/>
        <v>811.21480624257561</v>
      </c>
      <c r="AE82">
        <f>'IDT-1'!C82</f>
        <v>-69</v>
      </c>
      <c r="AF82" s="24"/>
      <c r="AG82">
        <f t="shared" si="5"/>
        <v>742.21480624257561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0.58665918023582264</v>
      </c>
      <c r="M83">
        <f>EDWPCL!T83</f>
        <v>0</v>
      </c>
      <c r="N83">
        <f>'MSW BWN'!T83</f>
        <v>4.3230319999999995</v>
      </c>
      <c r="O83">
        <f>BYPL_ISGS_exbus!DM83</f>
        <v>656.18647065940252</v>
      </c>
      <c r="P83" s="36">
        <v>34.119999999999997</v>
      </c>
      <c r="Q83" s="36">
        <v>12.55</v>
      </c>
      <c r="R83" s="38">
        <v>0</v>
      </c>
      <c r="S83" s="38">
        <v>0</v>
      </c>
      <c r="T83" s="37">
        <f>SUMPRODUCT(LTA!J83:AN83,LTA!J$101:AN$101,LTA!J$104:AN$104)</f>
        <v>55.67</v>
      </c>
      <c r="U83" s="37">
        <f>SUMPRODUCT(LTA!J83:AN83,LTA!J$102:AN$102,LTA!J$104:AN$104)</f>
        <v>94.86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</v>
      </c>
      <c r="AA83" s="75">
        <f>STOA!I83</f>
        <v>0</v>
      </c>
      <c r="AB83" s="75">
        <f>-STOA!O83</f>
        <v>-100</v>
      </c>
      <c r="AC83">
        <f t="shared" si="3"/>
        <v>8.4952072696667571</v>
      </c>
      <c r="AD83">
        <f t="shared" si="4"/>
        <v>799.98340456997153</v>
      </c>
      <c r="AE83">
        <f>'IDT-1'!C83</f>
        <v>-66</v>
      </c>
      <c r="AF83" s="24"/>
      <c r="AG83">
        <f t="shared" si="5"/>
        <v>733.98340456997153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44.998022933965999</v>
      </c>
      <c r="J84">
        <f>Bawana_RLNG!Q84</f>
        <v>0</v>
      </c>
      <c r="K84">
        <f>Bawana_Spot!Q84</f>
        <v>0</v>
      </c>
      <c r="L84">
        <f>TWOMCL!P84</f>
        <v>0.54235148792813026</v>
      </c>
      <c r="M84">
        <f>EDWPCL!T84</f>
        <v>0</v>
      </c>
      <c r="N84">
        <f>'MSW BWN'!T84</f>
        <v>4.4377519999999988</v>
      </c>
      <c r="O84">
        <f>BYPL_ISGS_exbus!DM84</f>
        <v>650.27715708496794</v>
      </c>
      <c r="P84" s="36">
        <v>34.119999999999997</v>
      </c>
      <c r="Q84" s="36">
        <v>12.55</v>
      </c>
      <c r="R84" s="38">
        <v>0</v>
      </c>
      <c r="S84" s="38">
        <v>0</v>
      </c>
      <c r="T84" s="37">
        <f>SUMPRODUCT(LTA!J84:AN84,LTA!J$101:AN$101,LTA!J$104:AN$104)</f>
        <v>55</v>
      </c>
      <c r="U84" s="37">
        <f>SUMPRODUCT(LTA!J84:AN84,LTA!J$102:AN$102,LTA!J$104:AN$104)</f>
        <v>94.52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</v>
      </c>
      <c r="AA84" s="75">
        <f>STOA!I84</f>
        <v>0</v>
      </c>
      <c r="AB84" s="75">
        <f>-STOA!O84</f>
        <v>-100</v>
      </c>
      <c r="AC84">
        <f t="shared" si="3"/>
        <v>8.4376598916714372</v>
      </c>
      <c r="AD84">
        <f t="shared" si="4"/>
        <v>793.19007361519061</v>
      </c>
      <c r="AE84">
        <f>'IDT-1'!C84</f>
        <v>-86</v>
      </c>
      <c r="AF84" s="24"/>
      <c r="AG84">
        <f t="shared" si="5"/>
        <v>707.19007361519061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44.998014209434714</v>
      </c>
      <c r="J85">
        <f>Bawana_RLNG!Q85</f>
        <v>0</v>
      </c>
      <c r="K85">
        <f>Bawana_Spot!Q85</f>
        <v>0</v>
      </c>
      <c r="L85">
        <f>TWOMCL!P85</f>
        <v>0.5835732734418867</v>
      </c>
      <c r="M85">
        <f>EDWPCL!T85</f>
        <v>0</v>
      </c>
      <c r="N85">
        <f>'MSW BWN'!T85</f>
        <v>4.4052479999999985</v>
      </c>
      <c r="O85">
        <f>BYPL_ISGS_exbus!DM85</f>
        <v>643.99126889345769</v>
      </c>
      <c r="P85" s="36">
        <v>34.119999999999997</v>
      </c>
      <c r="Q85" s="36">
        <v>12.55</v>
      </c>
      <c r="R85" s="38">
        <v>0</v>
      </c>
      <c r="S85" s="38">
        <v>0</v>
      </c>
      <c r="T85" s="37">
        <f>SUMPRODUCT(LTA!J85:AN85,LTA!J$101:AN$101,LTA!J$104:AN$104)</f>
        <v>54</v>
      </c>
      <c r="U85" s="37">
        <f>SUMPRODUCT(LTA!J85:AN85,LTA!J$102:AN$102,LTA!J$104:AN$104)</f>
        <v>94.179999999999993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</v>
      </c>
      <c r="AA85" s="75">
        <f>STOA!I85</f>
        <v>0</v>
      </c>
      <c r="AB85" s="75">
        <f>-STOA!O85</f>
        <v>-100</v>
      </c>
      <c r="AC85">
        <f t="shared" si="3"/>
        <v>8.5854545300972287</v>
      </c>
      <c r="AD85">
        <f t="shared" si="4"/>
        <v>760.425099846237</v>
      </c>
      <c r="AE85">
        <f>'IDT-1'!C85</f>
        <v>-91</v>
      </c>
      <c r="AF85" s="24"/>
      <c r="AG85">
        <f t="shared" si="5"/>
        <v>669.425099846237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47.6</v>
      </c>
      <c r="J86">
        <f>Bawana_RLNG!Q86</f>
        <v>0</v>
      </c>
      <c r="K86">
        <f>Bawana_Spot!Q86</f>
        <v>0</v>
      </c>
      <c r="L86">
        <f>TWOMCL!P86</f>
        <v>0.61267902481104974</v>
      </c>
      <c r="M86">
        <f>EDWPCL!T86</f>
        <v>0</v>
      </c>
      <c r="N86">
        <f>'MSW BWN'!T86</f>
        <v>4.2905279999999992</v>
      </c>
      <c r="O86">
        <f>BYPL_ISGS_exbus!DM86</f>
        <v>643.99114885632491</v>
      </c>
      <c r="P86" s="36">
        <v>34.119999999999997</v>
      </c>
      <c r="Q86" s="36">
        <v>12.55</v>
      </c>
      <c r="R86" s="38">
        <v>0</v>
      </c>
      <c r="S86" s="38">
        <v>0</v>
      </c>
      <c r="T86" s="37">
        <f>SUMPRODUCT(LTA!J86:AN86,LTA!J$101:AN$101,LTA!J$104:AN$104)</f>
        <v>53</v>
      </c>
      <c r="U86" s="37">
        <f>SUMPRODUCT(LTA!J86:AN86,LTA!J$102:AN$102,LTA!J$104:AN$104)</f>
        <v>93.679999999999993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</v>
      </c>
      <c r="AA86" s="75">
        <f>STOA!I86</f>
        <v>0</v>
      </c>
      <c r="AB86" s="75">
        <f>-STOA!O86</f>
        <v>-100</v>
      </c>
      <c r="AC86">
        <f t="shared" si="3"/>
        <v>8.63634683136201</v>
      </c>
      <c r="AD86">
        <f t="shared" si="4"/>
        <v>756.39045904977377</v>
      </c>
      <c r="AE86">
        <f>'IDT-1'!C86</f>
        <v>-106</v>
      </c>
      <c r="AF86" s="24"/>
      <c r="AG86">
        <f t="shared" si="5"/>
        <v>650.39045904977377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47.6</v>
      </c>
      <c r="J87">
        <f>Bawana_RLNG!Q87</f>
        <v>0</v>
      </c>
      <c r="K87">
        <f>Bawana_Spot!Q87</f>
        <v>0</v>
      </c>
      <c r="L87">
        <f>TWOMCL!P87</f>
        <v>0.61267902481104974</v>
      </c>
      <c r="M87">
        <f>EDWPCL!T87</f>
        <v>0</v>
      </c>
      <c r="N87">
        <f>'MSW BWN'!T87</f>
        <v>4.3956879999999989</v>
      </c>
      <c r="O87">
        <f>BYPL_ISGS_exbus!DM87</f>
        <v>641.24521340998115</v>
      </c>
      <c r="P87" s="36">
        <v>34.119999999999997</v>
      </c>
      <c r="Q87" s="36">
        <v>12.55</v>
      </c>
      <c r="R87" s="38">
        <v>0</v>
      </c>
      <c r="S87" s="38">
        <v>0</v>
      </c>
      <c r="T87" s="37">
        <f>SUMPRODUCT(LTA!J87:AN87,LTA!J$101:AN$101,LTA!J$104:AN$104)</f>
        <v>52</v>
      </c>
      <c r="U87" s="37">
        <f>SUMPRODUCT(LTA!J87:AN87,LTA!J$102:AN$102,LTA!J$104:AN$104)</f>
        <v>93.179999999999993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8.5083815826389415</v>
      </c>
      <c r="AD87">
        <f t="shared" si="4"/>
        <v>763.37764885215324</v>
      </c>
      <c r="AE87">
        <f>'IDT-1'!C87</f>
        <v>-120</v>
      </c>
      <c r="AF87" s="24"/>
      <c r="AG87">
        <f t="shared" si="5"/>
        <v>643.37764885215324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47.6</v>
      </c>
      <c r="J88">
        <f>Bawana_RLNG!Q88</f>
        <v>0</v>
      </c>
      <c r="K88">
        <f>Bawana_Spot!Q88</f>
        <v>0</v>
      </c>
      <c r="L88">
        <f>TWOMCL!P88</f>
        <v>0.61267902481104974</v>
      </c>
      <c r="M88">
        <f>EDWPCL!T88</f>
        <v>0</v>
      </c>
      <c r="N88">
        <f>'MSW BWN'!T88</f>
        <v>4.3956879999999989</v>
      </c>
      <c r="O88">
        <f>BYPL_ISGS_exbus!DM88</f>
        <v>637.98585114388334</v>
      </c>
      <c r="P88" s="36">
        <v>34.119999999999997</v>
      </c>
      <c r="Q88" s="36">
        <v>12.55</v>
      </c>
      <c r="R88" s="38">
        <v>0</v>
      </c>
      <c r="S88" s="38">
        <v>0</v>
      </c>
      <c r="T88" s="37">
        <f>SUMPRODUCT(LTA!J88:AN88,LTA!J$101:AN$101,LTA!J$104:AN$104)</f>
        <v>51</v>
      </c>
      <c r="U88" s="37">
        <f>SUMPRODUCT(LTA!J88:AN88,LTA!J$102:AN$102,LTA!J$104:AN$104)</f>
        <v>92.86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8.4699149396037203</v>
      </c>
      <c r="AD88">
        <f t="shared" si="4"/>
        <v>758.83675322909062</v>
      </c>
      <c r="AE88">
        <f>'IDT-1'!C88</f>
        <v>-126</v>
      </c>
      <c r="AF88" s="24"/>
      <c r="AG88">
        <f t="shared" si="5"/>
        <v>632.83675322909062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47.6</v>
      </c>
      <c r="J89">
        <f>Bawana_RLNG!Q89</f>
        <v>0</v>
      </c>
      <c r="K89">
        <f>Bawana_Spot!Q89</f>
        <v>0</v>
      </c>
      <c r="L89">
        <f>TWOMCL!P89</f>
        <v>0.61267902481104974</v>
      </c>
      <c r="M89">
        <f>EDWPCL!T89</f>
        <v>0</v>
      </c>
      <c r="N89">
        <f>'MSW BWN'!T89</f>
        <v>4.4377519999999988</v>
      </c>
      <c r="O89">
        <f>BYPL_ISGS_exbus!DM89</f>
        <v>634.84956089408001</v>
      </c>
      <c r="P89" s="36">
        <v>34.119999999999997</v>
      </c>
      <c r="Q89" s="36">
        <v>12.55</v>
      </c>
      <c r="R89" s="38">
        <v>0</v>
      </c>
      <c r="S89" s="38">
        <v>0</v>
      </c>
      <c r="T89" s="37">
        <f>SUMPRODUCT(LTA!J89:AN89,LTA!J$101:AN$101,LTA!J$104:AN$104)</f>
        <v>50</v>
      </c>
      <c r="U89" s="37">
        <f>SUMPRODUCT(LTA!J89:AN89,LTA!J$102:AN$102,LTA!J$104:AN$104)</f>
        <v>81.59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8.171432284607592</v>
      </c>
      <c r="AD89">
        <f t="shared" si="4"/>
        <v>763.77100963428347</v>
      </c>
      <c r="AE89">
        <f>'IDT-1'!C89</f>
        <v>-135</v>
      </c>
      <c r="AF89" s="24"/>
      <c r="AG89">
        <f t="shared" si="5"/>
        <v>628.77100963428347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47.6</v>
      </c>
      <c r="J90">
        <f>Bawana_RLNG!Q90</f>
        <v>0</v>
      </c>
      <c r="K90">
        <f>Bawana_Spot!Q90</f>
        <v>0</v>
      </c>
      <c r="L90">
        <f>TWOMCL!P90</f>
        <v>0.60468950028074131</v>
      </c>
      <c r="M90">
        <f>EDWPCL!T90</f>
        <v>0</v>
      </c>
      <c r="N90">
        <f>'MSW BWN'!T90</f>
        <v>4.423411999999999</v>
      </c>
      <c r="O90">
        <f>BYPL_ISGS_exbus!DM90</f>
        <v>629.27555737473415</v>
      </c>
      <c r="P90" s="36">
        <v>34.119999999999997</v>
      </c>
      <c r="Q90" s="36">
        <v>12.55</v>
      </c>
      <c r="R90" s="38">
        <v>0</v>
      </c>
      <c r="S90" s="38">
        <v>0</v>
      </c>
      <c r="T90" s="37">
        <f>SUMPRODUCT(LTA!J90:AN90,LTA!J$101:AN$101,LTA!J$104:AN$104)</f>
        <v>49.33</v>
      </c>
      <c r="U90" s="37">
        <f>SUMPRODUCT(LTA!J90:AN90,LTA!J$102:AN$102,LTA!J$104:AN$104)</f>
        <v>81.27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-26</v>
      </c>
      <c r="AA90" s="75">
        <f>STOA!I90</f>
        <v>0</v>
      </c>
      <c r="AB90" s="75">
        <f>-STOA!O90</f>
        <v>-100</v>
      </c>
      <c r="AC90">
        <f t="shared" si="3"/>
        <v>8.3363571878861471</v>
      </c>
      <c r="AD90">
        <f t="shared" si="4"/>
        <v>731.01975168712875</v>
      </c>
      <c r="AE90">
        <f>'IDT-1'!C90</f>
        <v>-123</v>
      </c>
      <c r="AF90" s="24"/>
      <c r="AG90">
        <f t="shared" si="5"/>
        <v>608.01975168712875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4.2771439999999998</v>
      </c>
      <c r="O91">
        <f>BYPL_ISGS_exbus!DM91</f>
        <v>629.27555737473415</v>
      </c>
      <c r="P91" s="36">
        <v>34.119999999999997</v>
      </c>
      <c r="Q91" s="36">
        <v>12.55</v>
      </c>
      <c r="R91" s="38">
        <v>0</v>
      </c>
      <c r="S91" s="38">
        <v>0</v>
      </c>
      <c r="T91" s="37">
        <f>SUMPRODUCT(LTA!J91:AN91,LTA!J$101:AN$101,LTA!J$104:AN$104)</f>
        <v>49</v>
      </c>
      <c r="U91" s="37">
        <f>SUMPRODUCT(LTA!J91:AN91,LTA!J$102:AN$102,LTA!J$104:AN$104)</f>
        <v>81.09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-134.03</v>
      </c>
      <c r="AC91">
        <f t="shared" si="3"/>
        <v>8.3989350452230607</v>
      </c>
      <c r="AD91">
        <f t="shared" si="4"/>
        <v>722.27889535432212</v>
      </c>
      <c r="AE91">
        <f>'IDT-1'!C91</f>
        <v>-120</v>
      </c>
      <c r="AF91" s="24"/>
      <c r="AG91">
        <f t="shared" si="5"/>
        <v>602.27889535432212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0.61267902481104974</v>
      </c>
      <c r="M92">
        <f>EDWPCL!T92</f>
        <v>0</v>
      </c>
      <c r="N92">
        <f>'MSW BWN'!T92</f>
        <v>4.4970239999999988</v>
      </c>
      <c r="O92">
        <f>BYPL_ISGS_exbus!DM92</f>
        <v>629.27577254819596</v>
      </c>
      <c r="P92" s="36">
        <v>34.119999999999997</v>
      </c>
      <c r="Q92" s="36">
        <v>12.55</v>
      </c>
      <c r="R92" s="38">
        <v>0</v>
      </c>
      <c r="S92" s="38">
        <v>0</v>
      </c>
      <c r="T92" s="37">
        <f>SUMPRODUCT(LTA!J92:AN92,LTA!J$101:AN$101,LTA!J$104:AN$104)</f>
        <v>48.33</v>
      </c>
      <c r="U92" s="37">
        <f>SUMPRODUCT(LTA!J92:AN92,LTA!J$102:AN$102,LTA!J$104:AN$104)</f>
        <v>80.930000000000007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-134.03</v>
      </c>
      <c r="AC92">
        <f t="shared" si="3"/>
        <v>8.3938118446801404</v>
      </c>
      <c r="AD92">
        <f t="shared" si="4"/>
        <v>721.6741137283268</v>
      </c>
      <c r="AE92">
        <f>'IDT-1'!C92</f>
        <v>-135</v>
      </c>
      <c r="AF92" s="24"/>
      <c r="AG92">
        <f t="shared" si="5"/>
        <v>586.6741137283268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0.61267902481104974</v>
      </c>
      <c r="M93">
        <f>EDWPCL!T93</f>
        <v>0</v>
      </c>
      <c r="N93">
        <f>'MSW BWN'!T93</f>
        <v>4.4415759999999986</v>
      </c>
      <c r="O93">
        <f>BYPL_ISGS_exbus!DM93</f>
        <v>628.13800573224114</v>
      </c>
      <c r="P93" s="36">
        <v>34.119999999999997</v>
      </c>
      <c r="Q93" s="36">
        <v>12.55</v>
      </c>
      <c r="R93" s="38">
        <v>0</v>
      </c>
      <c r="S93" s="38">
        <v>0</v>
      </c>
      <c r="T93" s="37">
        <f>SUMPRODUCT(LTA!J93:AN93,LTA!J$101:AN$101,LTA!J$104:AN$104)</f>
        <v>47.67</v>
      </c>
      <c r="U93" s="37">
        <f>SUMPRODUCT(LTA!J93:AN93,LTA!J$102:AN$102,LTA!J$104:AN$104)</f>
        <v>80.77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-27</v>
      </c>
      <c r="AA93" s="75">
        <f>STOA!I93</f>
        <v>0</v>
      </c>
      <c r="AB93" s="75">
        <f>-STOA!O93</f>
        <v>-134.03</v>
      </c>
      <c r="AC93">
        <f t="shared" si="3"/>
        <v>8.6056220987981238</v>
      </c>
      <c r="AD93">
        <f t="shared" si="4"/>
        <v>692.44908865825403</v>
      </c>
      <c r="AE93">
        <f>'IDT-1'!C93</f>
        <v>-117</v>
      </c>
      <c r="AF93" s="24"/>
      <c r="AG93">
        <f t="shared" si="5"/>
        <v>575.44908865825403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47.6</v>
      </c>
      <c r="J94">
        <f>Bawana_RLNG!Q94</f>
        <v>0</v>
      </c>
      <c r="K94">
        <f>Bawana_Spot!Q94</f>
        <v>0</v>
      </c>
      <c r="L94">
        <f>TWOMCL!P94</f>
        <v>0.61267902481104974</v>
      </c>
      <c r="M94">
        <f>EDWPCL!T94</f>
        <v>0</v>
      </c>
      <c r="N94">
        <f>'MSW BWN'!T94</f>
        <v>4.364139999999999</v>
      </c>
      <c r="O94">
        <f>BYPL_ISGS_exbus!DM94</f>
        <v>628.1382345201315</v>
      </c>
      <c r="P94" s="36">
        <v>34.119999999999997</v>
      </c>
      <c r="Q94" s="36">
        <v>12.55</v>
      </c>
      <c r="R94" s="38">
        <v>0</v>
      </c>
      <c r="S94" s="38">
        <v>0</v>
      </c>
      <c r="T94" s="37">
        <f>SUMPRODUCT(LTA!J94:AN94,LTA!J$101:AN$101,LTA!J$104:AN$104)</f>
        <v>46.67</v>
      </c>
      <c r="U94" s="37">
        <f>SUMPRODUCT(LTA!J94:AN94,LTA!J$102:AN$102,LTA!J$104:AN$104)</f>
        <v>80.430000000000007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-62</v>
      </c>
      <c r="AA94" s="75">
        <f>STOA!I94</f>
        <v>0</v>
      </c>
      <c r="AB94" s="75">
        <f>-STOA!O94</f>
        <v>-134.03</v>
      </c>
      <c r="AC94">
        <f t="shared" si="3"/>
        <v>8.8902080785875199</v>
      </c>
      <c r="AD94">
        <f t="shared" si="4"/>
        <v>655.74729546635501</v>
      </c>
      <c r="AE94">
        <f>'IDT-1'!C94</f>
        <v>-91</v>
      </c>
      <c r="AF94" s="24"/>
      <c r="AG94">
        <f t="shared" si="5"/>
        <v>564.74729546635501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47.6</v>
      </c>
      <c r="J95">
        <f>Bawana_RLNG!Q95</f>
        <v>0</v>
      </c>
      <c r="K95">
        <f>Bawana_Spot!Q95</f>
        <v>0</v>
      </c>
      <c r="L95">
        <f>TWOMCL!P95</f>
        <v>0.5961729365524987</v>
      </c>
      <c r="M95">
        <f>EDWPCL!T95</f>
        <v>0</v>
      </c>
      <c r="N95">
        <f>'MSW BWN'!T95</f>
        <v>4.3086919999999989</v>
      </c>
      <c r="O95">
        <f>BYPL_ISGS_exbus!DM95</f>
        <v>628.14557708817563</v>
      </c>
      <c r="P95" s="36">
        <v>34.119999999999997</v>
      </c>
      <c r="Q95" s="36">
        <v>12.55</v>
      </c>
      <c r="R95" s="38">
        <v>0</v>
      </c>
      <c r="S95" s="38">
        <v>0</v>
      </c>
      <c r="T95" s="37">
        <f>SUMPRODUCT(LTA!J95:AN95,LTA!J$101:AN$101,LTA!J$104:AN$104)</f>
        <v>46</v>
      </c>
      <c r="U95" s="37">
        <f>SUMPRODUCT(LTA!J95:AN95,LTA!J$102:AN$102,LTA!J$104:AN$104)</f>
        <v>79.930000000000007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</v>
      </c>
      <c r="AA95" s="75">
        <f>STOA!I95</f>
        <v>0</v>
      </c>
      <c r="AB95" s="75">
        <f>-STOA!O95</f>
        <v>-234.03</v>
      </c>
      <c r="AC95">
        <f t="shared" si="3"/>
        <v>9.3033952280621719</v>
      </c>
      <c r="AD95">
        <f t="shared" si="4"/>
        <v>604.0994967966659</v>
      </c>
      <c r="AE95">
        <f>'IDT-1'!C95</f>
        <v>-57</v>
      </c>
      <c r="AF95" s="24"/>
      <c r="AG95">
        <f t="shared" si="5"/>
        <v>547.0994967966659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47.6</v>
      </c>
      <c r="J96">
        <f>Bawana_RLNG!Q96</f>
        <v>0</v>
      </c>
      <c r="K96">
        <f>Bawana_Spot!Q96</f>
        <v>0</v>
      </c>
      <c r="L96">
        <f>TWOMCL!P96</f>
        <v>0.58521729365524999</v>
      </c>
      <c r="M96">
        <f>EDWPCL!T96</f>
        <v>0</v>
      </c>
      <c r="N96">
        <f>'MSW BWN'!T96</f>
        <v>4.3497999999999992</v>
      </c>
      <c r="O96">
        <f>BYPL_ISGS_exbus!DM96</f>
        <v>628.14517705752542</v>
      </c>
      <c r="P96" s="36">
        <v>34.119999999999997</v>
      </c>
      <c r="Q96" s="36">
        <v>12.55</v>
      </c>
      <c r="R96" s="38">
        <v>0</v>
      </c>
      <c r="S96" s="38">
        <v>0</v>
      </c>
      <c r="T96" s="37">
        <f>SUMPRODUCT(LTA!J96:AN96,LTA!J$101:AN$101,LTA!J$104:AN$104)</f>
        <v>45.67</v>
      </c>
      <c r="U96" s="37">
        <f>SUMPRODUCT(LTA!J96:AN96,LTA!J$102:AN$102,LTA!J$104:AN$104)</f>
        <v>79.59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-42</v>
      </c>
      <c r="AA96" s="75">
        <f>STOA!I96</f>
        <v>0</v>
      </c>
      <c r="AB96" s="75">
        <f>-STOA!O96</f>
        <v>-234.03</v>
      </c>
      <c r="AC96">
        <f t="shared" si="3"/>
        <v>9.5521518793510456</v>
      </c>
      <c r="AD96">
        <f t="shared" si="4"/>
        <v>573.21049247182953</v>
      </c>
      <c r="AE96">
        <f>'IDT-1'!C96</f>
        <v>-30</v>
      </c>
      <c r="AF96" s="24"/>
      <c r="AG96">
        <f t="shared" si="5"/>
        <v>543.21049247182953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47.6</v>
      </c>
      <c r="J97">
        <f>Bawana_RLNG!Q97</f>
        <v>0</v>
      </c>
      <c r="K97">
        <f>Bawana_Spot!Q97</f>
        <v>0</v>
      </c>
      <c r="L97">
        <f>TWOMCL!P97</f>
        <v>0.61267902481104974</v>
      </c>
      <c r="M97">
        <f>EDWPCL!T97</f>
        <v>0</v>
      </c>
      <c r="N97">
        <f>'MSW BWN'!T97</f>
        <v>4.3134719999999991</v>
      </c>
      <c r="O97">
        <f>BYPL_ISGS_exbus!DM97</f>
        <v>629.17740887988361</v>
      </c>
      <c r="P97" s="36">
        <v>34.119999999999997</v>
      </c>
      <c r="Q97" s="36">
        <v>12.55</v>
      </c>
      <c r="R97" s="38">
        <v>0</v>
      </c>
      <c r="S97" s="38">
        <v>0</v>
      </c>
      <c r="T97" s="37">
        <f>SUMPRODUCT(LTA!J97:AN97,LTA!J$101:AN$101,LTA!J$104:AN$104)</f>
        <v>45.33</v>
      </c>
      <c r="U97" s="37">
        <f>SUMPRODUCT(LTA!J97:AN97,LTA!J$102:AN$102,LTA!J$104:AN$104)</f>
        <v>79.59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-90</v>
      </c>
      <c r="AA97" s="75">
        <f>STOA!I97</f>
        <v>0</v>
      </c>
      <c r="AB97" s="75">
        <f>-STOA!O97</f>
        <v>-234.03</v>
      </c>
      <c r="AC97">
        <f t="shared" si="3"/>
        <v>9.9645077207952397</v>
      </c>
      <c r="AD97">
        <f t="shared" si="4"/>
        <v>525.48150218389947</v>
      </c>
      <c r="AE97">
        <f>'IDT-1'!C97</f>
        <v>0</v>
      </c>
      <c r="AF97" s="24"/>
      <c r="AG97">
        <f t="shared" si="5"/>
        <v>525.48150218389947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47.29782478730742</v>
      </c>
      <c r="J98">
        <f>Bawana_RLNG!Q98</f>
        <v>0</v>
      </c>
      <c r="K98">
        <f>Bawana_Spot!Q98</f>
        <v>0</v>
      </c>
      <c r="L98">
        <f>TWOMCL!P98</f>
        <v>0.60640089837170141</v>
      </c>
      <c r="M98">
        <f>EDWPCL!T98</f>
        <v>0</v>
      </c>
      <c r="N98">
        <f>'MSW BWN'!T98</f>
        <v>4.4511359999999991</v>
      </c>
      <c r="O98">
        <f>BYPL_ISGS_exbus!DM98</f>
        <v>626.80438029180164</v>
      </c>
      <c r="P98" s="36">
        <v>34.119999999999997</v>
      </c>
      <c r="Q98" s="36">
        <v>12.55</v>
      </c>
      <c r="R98" s="38">
        <v>0</v>
      </c>
      <c r="S98" s="38">
        <v>0</v>
      </c>
      <c r="T98" s="37">
        <f>SUMPRODUCT(LTA!J98:AN98,LTA!J$101:AN$101,LTA!J$104:AN$104)</f>
        <v>45</v>
      </c>
      <c r="U98" s="37">
        <f>SUMPRODUCT(LTA!J98:AN98,LTA!J$102:AN$102,LTA!J$104:AN$104)</f>
        <v>79.59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-92</v>
      </c>
      <c r="AA98" s="75">
        <f>STOA!I98</f>
        <v>0</v>
      </c>
      <c r="AB98" s="75">
        <f>-STOA!O98</f>
        <v>-234.03</v>
      </c>
      <c r="AC98">
        <f t="shared" si="3"/>
        <v>9.9573099656564192</v>
      </c>
      <c r="AD98">
        <f t="shared" si="4"/>
        <v>520.61488201182431</v>
      </c>
      <c r="AE98">
        <f>'IDT-1'!C98</f>
        <v>0</v>
      </c>
      <c r="AF98" s="24"/>
      <c r="AG98">
        <f t="shared" si="5"/>
        <v>520.61488201182431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0.14837880000000017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1.1334204366226375</v>
      </c>
      <c r="J99">
        <f t="shared" si="6"/>
        <v>0</v>
      </c>
      <c r="K99">
        <f t="shared" si="6"/>
        <v>0</v>
      </c>
      <c r="L99">
        <f t="shared" si="6"/>
        <v>1.2529320270813797E-2</v>
      </c>
      <c r="M99">
        <f t="shared" si="6"/>
        <v>0</v>
      </c>
      <c r="N99">
        <f t="shared" si="6"/>
        <v>0.10437345100000001</v>
      </c>
      <c r="O99">
        <f t="shared" si="6"/>
        <v>15.677526589589696</v>
      </c>
      <c r="P99" s="36">
        <f t="shared" si="6"/>
        <v>0.67948301955649637</v>
      </c>
      <c r="Q99" s="36">
        <f t="shared" si="6"/>
        <v>0.29660492814214773</v>
      </c>
      <c r="R99" s="38">
        <f t="shared" si="6"/>
        <v>0.25651752255027971</v>
      </c>
      <c r="S99" s="38">
        <f t="shared" si="6"/>
        <v>0</v>
      </c>
      <c r="T99" s="37">
        <f t="shared" si="6"/>
        <v>2.98306</v>
      </c>
      <c r="U99" s="37">
        <f t="shared" si="6"/>
        <v>1.9256599999999988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-2.8963925000000001</v>
      </c>
      <c r="AA99" s="75">
        <f t="shared" si="6"/>
        <v>0</v>
      </c>
      <c r="AB99" s="75">
        <f t="shared" si="6"/>
        <v>-3.0622400000000014</v>
      </c>
      <c r="AC99">
        <f t="shared" si="6"/>
        <v>0.24956499561146658</v>
      </c>
      <c r="AD99">
        <f t="shared" si="6"/>
        <v>16.55736657212061</v>
      </c>
      <c r="AE99">
        <f t="shared" si="6"/>
        <v>-0.83350000000000002</v>
      </c>
      <c r="AG99">
        <f t="shared" si="6"/>
        <v>15.723866572120611</v>
      </c>
      <c r="AI99">
        <f t="shared" si="6"/>
        <v>0</v>
      </c>
      <c r="AJ99">
        <f t="shared" si="6"/>
        <v>0</v>
      </c>
      <c r="AK99">
        <f t="shared" si="6"/>
        <v>1.3759999999999998E-2</v>
      </c>
      <c r="AL99">
        <f t="shared" si="6"/>
        <v>-0.46575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7.9738499999999997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4.2182492981471098</v>
      </c>
      <c r="M3">
        <f>EDWPCL!W3</f>
        <v>0</v>
      </c>
      <c r="N3">
        <f>'MSW BWN'!W3</f>
        <v>5.3424319999999996</v>
      </c>
      <c r="O3">
        <f>TPDDL_ISGS_exbus!DM3</f>
        <v>673.92069430131494</v>
      </c>
      <c r="P3" s="36">
        <v>37.5</v>
      </c>
      <c r="Q3" s="36">
        <v>26.709999999999997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211.42000000000002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0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10.34663122863774</v>
      </c>
      <c r="AD3">
        <f>SUM(B3:AB3,AI3:AV3)-AC3</f>
        <v>809.6585943708244</v>
      </c>
      <c r="AE3">
        <f>'IDT-1'!F3</f>
        <v>0</v>
      </c>
      <c r="AF3" s="24"/>
      <c r="AG3">
        <f>SUM(AD3:AF3)</f>
        <v>809.6585943708244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4.6086535654126903</v>
      </c>
      <c r="M4">
        <f>EDWPCL!W4</f>
        <v>0</v>
      </c>
      <c r="N4">
        <f>'MSW BWN'!W4</f>
        <v>5.3260799999999984</v>
      </c>
      <c r="O4">
        <f>TPDDL_ISGS_exbus!DM4</f>
        <v>664.41323698591225</v>
      </c>
      <c r="P4" s="36">
        <v>37.5</v>
      </c>
      <c r="Q4" s="36">
        <v>26.709999999999997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211.76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0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10.272766626233388</v>
      </c>
      <c r="AD4">
        <f t="shared" ref="AD4:AD67" si="1">SUM(B4:AB4,AI4:AV4)-AC4</f>
        <v>800.93905392509157</v>
      </c>
      <c r="AE4">
        <f>'IDT-1'!F4</f>
        <v>0</v>
      </c>
      <c r="AF4" s="24"/>
      <c r="AG4">
        <f t="shared" ref="AG4:AG67" si="2">SUM(AD4:AF4)</f>
        <v>800.93905392509157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4.3008208871420557</v>
      </c>
      <c r="M5">
        <f>EDWPCL!W5</f>
        <v>0</v>
      </c>
      <c r="N5">
        <f>'MSW BWN'!W5</f>
        <v>5.2980479999999979</v>
      </c>
      <c r="O5">
        <f>TPDDL_ISGS_exbus!DM5</f>
        <v>643.46801550127373</v>
      </c>
      <c r="P5" s="36">
        <v>37.5</v>
      </c>
      <c r="Q5" s="36">
        <v>26.709999999999997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212.09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0</v>
      </c>
      <c r="AB5" s="75">
        <f>-STOA!P5</f>
        <v>-200</v>
      </c>
      <c r="AC5">
        <f t="shared" si="0"/>
        <v>10.054421713840505</v>
      </c>
      <c r="AD5">
        <f t="shared" si="1"/>
        <v>785.20631267457532</v>
      </c>
      <c r="AE5">
        <f>'IDT-1'!F5</f>
        <v>0</v>
      </c>
      <c r="AF5" s="24"/>
      <c r="AG5">
        <f t="shared" si="2"/>
        <v>785.20631267457532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4.1737765300393042</v>
      </c>
      <c r="M6">
        <f>EDWPCL!W6</f>
        <v>0</v>
      </c>
      <c r="N6">
        <f>'MSW BWN'!W6</f>
        <v>5.354111999999998</v>
      </c>
      <c r="O6">
        <f>TPDDL_ISGS_exbus!DM6</f>
        <v>633.81250003073592</v>
      </c>
      <c r="P6" s="36">
        <v>37.5</v>
      </c>
      <c r="Q6" s="36">
        <v>26.709999999999997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212.42000000000002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0</v>
      </c>
      <c r="AB6" s="75">
        <f>-STOA!P6</f>
        <v>-200</v>
      </c>
      <c r="AC6">
        <f t="shared" si="0"/>
        <v>10.017846937512768</v>
      </c>
      <c r="AD6">
        <f t="shared" si="1"/>
        <v>770.84639162326243</v>
      </c>
      <c r="AE6">
        <f>'IDT-1'!F6</f>
        <v>0</v>
      </c>
      <c r="AF6" s="24"/>
      <c r="AG6">
        <f t="shared" si="2"/>
        <v>770.84639162326243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4.5243436271757442</v>
      </c>
      <c r="M7">
        <f>EDWPCL!W7</f>
        <v>0</v>
      </c>
      <c r="N7">
        <f>'MSW BWN'!W7</f>
        <v>5.4382079999999986</v>
      </c>
      <c r="O7">
        <f>TPDDL_ISGS_exbus!DM7</f>
        <v>617.66590300863731</v>
      </c>
      <c r="P7" s="36">
        <v>37.5</v>
      </c>
      <c r="Q7" s="36">
        <v>26.709999999999997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212.59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0</v>
      </c>
      <c r="AB7" s="75">
        <f>-STOA!P7</f>
        <v>-200</v>
      </c>
      <c r="AC7">
        <f t="shared" si="0"/>
        <v>9.8872946925430867</v>
      </c>
      <c r="AD7">
        <f t="shared" si="1"/>
        <v>755.43500994327007</v>
      </c>
      <c r="AE7">
        <f>'IDT-1'!F7</f>
        <v>0</v>
      </c>
      <c r="AF7" s="24"/>
      <c r="AG7">
        <f t="shared" si="2"/>
        <v>755.43500994327007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4.3274755755193723</v>
      </c>
      <c r="M8">
        <f>EDWPCL!W8</f>
        <v>0</v>
      </c>
      <c r="N8">
        <f>'MSW BWN'!W8</f>
        <v>5.3424319999999996</v>
      </c>
      <c r="O8">
        <f>TPDDL_ISGS_exbus!DM8</f>
        <v>615.48042971748907</v>
      </c>
      <c r="P8" s="36">
        <v>37.5</v>
      </c>
      <c r="Q8" s="36">
        <v>26.709999999999997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212.59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0</v>
      </c>
      <c r="AB8" s="75">
        <f>-STOA!P8</f>
        <v>-200</v>
      </c>
      <c r="AC8">
        <f t="shared" si="0"/>
        <v>9.9257766109377545</v>
      </c>
      <c r="AD8">
        <f t="shared" si="1"/>
        <v>745.91841068207077</v>
      </c>
      <c r="AE8">
        <f>'IDT-1'!F8</f>
        <v>0</v>
      </c>
      <c r="AF8" s="24"/>
      <c r="AG8">
        <f t="shared" si="2"/>
        <v>745.91841068207077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4.1650847838293101</v>
      </c>
      <c r="M9">
        <f>EDWPCL!W9</f>
        <v>0</v>
      </c>
      <c r="N9">
        <f>'MSW BWN'!W9</f>
        <v>5.365791999999999</v>
      </c>
      <c r="O9">
        <f>TPDDL_ISGS_exbus!DM9</f>
        <v>605.82604034717008</v>
      </c>
      <c r="P9" s="36">
        <v>37.5</v>
      </c>
      <c r="Q9" s="36">
        <v>26.709999999999997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217.01999999999998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0</v>
      </c>
      <c r="AB9" s="75">
        <f>-STOA!P9</f>
        <v>-200</v>
      </c>
      <c r="AC9">
        <f t="shared" si="0"/>
        <v>9.9484931433759911</v>
      </c>
      <c r="AD9">
        <f t="shared" si="1"/>
        <v>732.5322739876234</v>
      </c>
      <c r="AE9">
        <f>'IDT-1'!F9</f>
        <v>0</v>
      </c>
      <c r="AF9" s="24"/>
      <c r="AG9">
        <f t="shared" si="2"/>
        <v>732.5322739876234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3.8763739472206633</v>
      </c>
      <c r="M10">
        <f>EDWPCL!W10</f>
        <v>0</v>
      </c>
      <c r="N10">
        <f>'MSW BWN'!W10</f>
        <v>5.3763039999999993</v>
      </c>
      <c r="O10">
        <f>TPDDL_ISGS_exbus!DM10</f>
        <v>585.5498798418796</v>
      </c>
      <c r="P10" s="36">
        <v>37.5</v>
      </c>
      <c r="Q10" s="36">
        <v>26.709999999999997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216.68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0</v>
      </c>
      <c r="AB10" s="75">
        <f>-STOA!P10</f>
        <v>-200</v>
      </c>
      <c r="AC10">
        <f t="shared" si="0"/>
        <v>9.6459131590307017</v>
      </c>
      <c r="AD10">
        <f t="shared" si="1"/>
        <v>726.94049463006968</v>
      </c>
      <c r="AE10">
        <f>'IDT-1'!F10</f>
        <v>0</v>
      </c>
      <c r="AF10" s="24"/>
      <c r="AG10">
        <f t="shared" si="2"/>
        <v>726.94049463006968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3.9415620437956211</v>
      </c>
      <c r="M11">
        <f>EDWPCL!W11</f>
        <v>0</v>
      </c>
      <c r="N11">
        <f>'MSW BWN'!W11</f>
        <v>5.2758559999999992</v>
      </c>
      <c r="O11">
        <f>TPDDL_ISGS_exbus!DM11</f>
        <v>585.5498798418796</v>
      </c>
      <c r="P11" s="36">
        <v>37.5</v>
      </c>
      <c r="Q11" s="36">
        <v>26.709999999999997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216.2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0</v>
      </c>
      <c r="AB11" s="75">
        <f>-STOA!P11</f>
        <v>-200</v>
      </c>
      <c r="AC11">
        <f t="shared" si="0"/>
        <v>9.6839407644663762</v>
      </c>
      <c r="AD11">
        <f t="shared" si="1"/>
        <v>721.38720712120903</v>
      </c>
      <c r="AE11">
        <f>'IDT-1'!F11</f>
        <v>0</v>
      </c>
      <c r="AF11" s="24"/>
      <c r="AG11">
        <f t="shared" si="2"/>
        <v>721.38720712120903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4.1052565974171831</v>
      </c>
      <c r="M12">
        <f>EDWPCL!W12</f>
        <v>0</v>
      </c>
      <c r="N12">
        <f>'MSW BWN'!W12</f>
        <v>5.2536639999999997</v>
      </c>
      <c r="O12">
        <f>TPDDL_ISGS_exbus!DM12</f>
        <v>585.5498798418796</v>
      </c>
      <c r="P12" s="36">
        <v>37.5</v>
      </c>
      <c r="Q12" s="36">
        <v>26.709999999999997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215.87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0</v>
      </c>
      <c r="AB12" s="75">
        <f>-STOA!P12</f>
        <v>-200</v>
      </c>
      <c r="AC12">
        <f t="shared" si="0"/>
        <v>9.7247131745412414</v>
      </c>
      <c r="AD12">
        <f t="shared" si="1"/>
        <v>716.15793726475567</v>
      </c>
      <c r="AE12">
        <f>'IDT-1'!F12</f>
        <v>0</v>
      </c>
      <c r="AF12" s="24"/>
      <c r="AG12">
        <f t="shared" si="2"/>
        <v>716.15793726475567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4.1824682762492991</v>
      </c>
      <c r="M13">
        <f>EDWPCL!W13</f>
        <v>0</v>
      </c>
      <c r="N13">
        <f>'MSW BWN'!W13</f>
        <v>5.3097279999999989</v>
      </c>
      <c r="O13">
        <f>TPDDL_ISGS_exbus!DM13</f>
        <v>587.17903682306758</v>
      </c>
      <c r="P13" s="36">
        <v>37.5</v>
      </c>
      <c r="Q13" s="36">
        <v>26.709999999999997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203.76999999999998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0</v>
      </c>
      <c r="AB13" s="75">
        <f>-STOA!P13</f>
        <v>-200</v>
      </c>
      <c r="AC13">
        <f t="shared" si="0"/>
        <v>9.6378776088854092</v>
      </c>
      <c r="AD13">
        <f t="shared" si="1"/>
        <v>705.90720549043147</v>
      </c>
      <c r="AE13">
        <f>'IDT-1'!F13</f>
        <v>0</v>
      </c>
      <c r="AF13" s="24"/>
      <c r="AG13">
        <f t="shared" si="2"/>
        <v>705.90720549043147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3.1937821448624373</v>
      </c>
      <c r="M14">
        <f>EDWPCL!W14</f>
        <v>0</v>
      </c>
      <c r="N14">
        <f>'MSW BWN'!W14</f>
        <v>5.2139519999999999</v>
      </c>
      <c r="O14">
        <f>TPDDL_ISGS_exbus!DM14</f>
        <v>587.17903682306758</v>
      </c>
      <c r="P14" s="36">
        <v>37.5</v>
      </c>
      <c r="Q14" s="36">
        <v>26.709999999999997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203.43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0</v>
      </c>
      <c r="AB14" s="75">
        <f>-STOA!P14</f>
        <v>-200</v>
      </c>
      <c r="AC14">
        <f t="shared" si="0"/>
        <v>9.6682679156062079</v>
      </c>
      <c r="AD14">
        <f t="shared" si="1"/>
        <v>699.45235305232393</v>
      </c>
      <c r="AE14">
        <f>'IDT-1'!F14</f>
        <v>0</v>
      </c>
      <c r="AF14" s="24"/>
      <c r="AG14">
        <f t="shared" si="2"/>
        <v>699.45235305232393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4.20752947782145</v>
      </c>
      <c r="M15">
        <f>EDWPCL!W15</f>
        <v>0</v>
      </c>
      <c r="N15">
        <f>'MSW BWN'!W15</f>
        <v>5.208111999999999</v>
      </c>
      <c r="O15">
        <f>TPDDL_ISGS_exbus!DM15</f>
        <v>585.61833124665861</v>
      </c>
      <c r="P15" s="36">
        <v>37.5</v>
      </c>
      <c r="Q15" s="36">
        <v>26.71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202.98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0</v>
      </c>
      <c r="AB15" s="75">
        <f>-STOA!P15</f>
        <v>-200</v>
      </c>
      <c r="AC15">
        <f t="shared" si="0"/>
        <v>9.7022001989856719</v>
      </c>
      <c r="AD15">
        <f t="shared" si="1"/>
        <v>693.41562252549443</v>
      </c>
      <c r="AE15">
        <f>'IDT-1'!F15</f>
        <v>0</v>
      </c>
      <c r="AF15" s="24"/>
      <c r="AG15">
        <f t="shared" si="2"/>
        <v>693.41562252549443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3.9411274564851215</v>
      </c>
      <c r="M16">
        <f>EDWPCL!W16</f>
        <v>0</v>
      </c>
      <c r="N16">
        <f>'MSW BWN'!W16</f>
        <v>5.3319199999999993</v>
      </c>
      <c r="O16">
        <f>TPDDL_ISGS_exbus!DM16</f>
        <v>585.16885286658749</v>
      </c>
      <c r="P16" s="36">
        <v>37.5</v>
      </c>
      <c r="Q16" s="36">
        <v>26.71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202.98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0</v>
      </c>
      <c r="AB16" s="75">
        <f>-STOA!P16</f>
        <v>-200</v>
      </c>
      <c r="AC16">
        <f t="shared" si="0"/>
        <v>9.7395825794382969</v>
      </c>
      <c r="AD16">
        <f t="shared" si="1"/>
        <v>687.78616774363434</v>
      </c>
      <c r="AE16">
        <f>'IDT-1'!F16</f>
        <v>0</v>
      </c>
      <c r="AF16" s="24"/>
      <c r="AG16">
        <f t="shared" si="2"/>
        <v>687.78616774363434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3.6690758001122976</v>
      </c>
      <c r="M17">
        <f>EDWPCL!W17</f>
        <v>0</v>
      </c>
      <c r="N17">
        <f>'MSW BWN'!W17</f>
        <v>5.1181759999999992</v>
      </c>
      <c r="O17">
        <f>TPDDL_ISGS_exbus!DM17</f>
        <v>583.23717683249652</v>
      </c>
      <c r="P17" s="36">
        <v>37.5</v>
      </c>
      <c r="Q17" s="36">
        <v>26.71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206.14999999999998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0</v>
      </c>
      <c r="AB17" s="75">
        <f>-STOA!P17</f>
        <v>-200</v>
      </c>
      <c r="AC17">
        <f t="shared" si="0"/>
        <v>9.7035480286139535</v>
      </c>
      <c r="AD17">
        <f t="shared" si="1"/>
        <v>693.57473060399491</v>
      </c>
      <c r="AE17">
        <f>'IDT-1'!F17</f>
        <v>0</v>
      </c>
      <c r="AF17" s="24"/>
      <c r="AG17">
        <f t="shared" si="2"/>
        <v>693.57473060399491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3.5327602470522184</v>
      </c>
      <c r="M18">
        <f>EDWPCL!W18</f>
        <v>0</v>
      </c>
      <c r="N18">
        <f>'MSW BWN'!W18</f>
        <v>5.3704639999999984</v>
      </c>
      <c r="O18">
        <f>TPDDL_ISGS_exbus!DM18</f>
        <v>583.23717683249652</v>
      </c>
      <c r="P18" s="36">
        <v>37.5</v>
      </c>
      <c r="Q18" s="36">
        <v>26.71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205.64999999999998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0</v>
      </c>
      <c r="AB18" s="75">
        <f>-STOA!P18</f>
        <v>-200</v>
      </c>
      <c r="AC18">
        <f t="shared" si="0"/>
        <v>9.7426779857926942</v>
      </c>
      <c r="AD18">
        <f t="shared" si="1"/>
        <v>688.15157309375604</v>
      </c>
      <c r="AE18">
        <f>'IDT-1'!F18</f>
        <v>0</v>
      </c>
      <c r="AF18" s="24"/>
      <c r="AG18">
        <f t="shared" si="2"/>
        <v>688.15157309375604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3.9602492981471094</v>
      </c>
      <c r="M19">
        <f>EDWPCL!W19</f>
        <v>0</v>
      </c>
      <c r="N19">
        <f>'MSW BWN'!W19</f>
        <v>5.4101759999999981</v>
      </c>
      <c r="O19">
        <f>TPDDL_ISGS_exbus!DM19</f>
        <v>583.23717683249652</v>
      </c>
      <c r="P19" s="36">
        <v>37.5</v>
      </c>
      <c r="Q19" s="36">
        <v>26.71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206.24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0</v>
      </c>
      <c r="AB19" s="75">
        <f>-STOA!P19</f>
        <v>-200</v>
      </c>
      <c r="AC19">
        <f t="shared" si="0"/>
        <v>9.6244911087485558</v>
      </c>
      <c r="AD19">
        <f t="shared" si="1"/>
        <v>704.32696102189516</v>
      </c>
      <c r="AE19">
        <f>'IDT-1'!F19</f>
        <v>0</v>
      </c>
      <c r="AF19" s="24"/>
      <c r="AG19">
        <f t="shared" si="2"/>
        <v>704.32696102189516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3.4680067377877606</v>
      </c>
      <c r="M20">
        <f>EDWPCL!W20</f>
        <v>0</v>
      </c>
      <c r="N20">
        <f>'MSW BWN'!W20</f>
        <v>5.4218559999999991</v>
      </c>
      <c r="O20">
        <f>TPDDL_ISGS_exbus!DM20</f>
        <v>583.13870168088476</v>
      </c>
      <c r="P20" s="36">
        <v>37.5</v>
      </c>
      <c r="Q20" s="36">
        <v>26.709999999999997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205.07999999999998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0</v>
      </c>
      <c r="AB20" s="75">
        <f>-STOA!P20</f>
        <v>-200</v>
      </c>
      <c r="AC20">
        <f t="shared" si="0"/>
        <v>9.5251716147191061</v>
      </c>
      <c r="AD20">
        <f t="shared" si="1"/>
        <v>712.6872428039535</v>
      </c>
      <c r="AE20">
        <f>'IDT-1'!F20</f>
        <v>0</v>
      </c>
      <c r="AF20" s="24"/>
      <c r="AG20">
        <f t="shared" si="2"/>
        <v>712.6872428039535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3.9940022459292535</v>
      </c>
      <c r="M21">
        <f>EDWPCL!W21</f>
        <v>0</v>
      </c>
      <c r="N21">
        <f>'MSW BWN'!W21</f>
        <v>5.4160159999999991</v>
      </c>
      <c r="O21">
        <f>TPDDL_ISGS_exbus!DM21</f>
        <v>592.91000192434467</v>
      </c>
      <c r="P21" s="36">
        <v>37.5</v>
      </c>
      <c r="Q21" s="36">
        <v>26.709999999999997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204.74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0</v>
      </c>
      <c r="AB21" s="75">
        <f>-STOA!P21</f>
        <v>-200</v>
      </c>
      <c r="AC21">
        <f t="shared" si="0"/>
        <v>9.7358312089058963</v>
      </c>
      <c r="AD21">
        <f t="shared" si="1"/>
        <v>707.42803896136809</v>
      </c>
      <c r="AE21">
        <f>'IDT-1'!F21</f>
        <v>0</v>
      </c>
      <c r="AF21" s="24"/>
      <c r="AG21">
        <f t="shared" si="2"/>
        <v>707.42803896136809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3.915341942728805</v>
      </c>
      <c r="M22">
        <f>EDWPCL!W22</f>
        <v>0</v>
      </c>
      <c r="N22">
        <f>'MSW BWN'!W22</f>
        <v>5.3319199999999993</v>
      </c>
      <c r="O22">
        <f>TPDDL_ISGS_exbus!DM22</f>
        <v>598.52032932434474</v>
      </c>
      <c r="P22" s="36">
        <v>37.5</v>
      </c>
      <c r="Q22" s="36">
        <v>26.709999999999997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204.41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0</v>
      </c>
      <c r="AB22" s="75">
        <f>-STOA!P22</f>
        <v>-200</v>
      </c>
      <c r="AC22">
        <f t="shared" si="0"/>
        <v>9.7364630174945663</v>
      </c>
      <c r="AD22">
        <f t="shared" si="1"/>
        <v>717.544978249579</v>
      </c>
      <c r="AE22">
        <f>'IDT-1'!F22</f>
        <v>0</v>
      </c>
      <c r="AF22" s="24"/>
      <c r="AG22">
        <f t="shared" si="2"/>
        <v>717.544978249579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4.2134688377316118</v>
      </c>
      <c r="M23">
        <f>EDWPCL!W23</f>
        <v>0</v>
      </c>
      <c r="N23">
        <f>'MSW BWN'!W23</f>
        <v>5.3319199999999993</v>
      </c>
      <c r="O23">
        <f>TPDDL_ISGS_exbus!DM23</f>
        <v>617.38877072814284</v>
      </c>
      <c r="P23" s="36">
        <v>37.5</v>
      </c>
      <c r="Q23" s="36">
        <v>26.709999999999997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214.76999999999998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0</v>
      </c>
      <c r="AB23" s="75">
        <f>-STOA!P23</f>
        <v>-200</v>
      </c>
      <c r="AC23">
        <f t="shared" si="0"/>
        <v>9.9844861912044944</v>
      </c>
      <c r="AD23">
        <f t="shared" si="1"/>
        <v>746.82352337467</v>
      </c>
      <c r="AE23">
        <f>'IDT-1'!F23</f>
        <v>0</v>
      </c>
      <c r="AF23" s="24"/>
      <c r="AG23">
        <f t="shared" si="2"/>
        <v>746.82352337467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4.1056911847276814</v>
      </c>
      <c r="M24">
        <f>EDWPCL!W24</f>
        <v>0</v>
      </c>
      <c r="N24">
        <f>'MSW BWN'!W24</f>
        <v>5.1975999999999996</v>
      </c>
      <c r="O24">
        <f>TPDDL_ISGS_exbus!DM24</f>
        <v>631.86349022276511</v>
      </c>
      <c r="P24" s="36">
        <v>37.5</v>
      </c>
      <c r="Q24" s="36">
        <v>26.709999999999997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214.61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0</v>
      </c>
      <c r="AB24" s="75">
        <f>-STOA!P24</f>
        <v>-200</v>
      </c>
      <c r="AC24">
        <f t="shared" si="0"/>
        <v>10.017984637425197</v>
      </c>
      <c r="AD24">
        <f t="shared" si="1"/>
        <v>770.86264677006761</v>
      </c>
      <c r="AE24">
        <f>'IDT-1'!F24</f>
        <v>0</v>
      </c>
      <c r="AF24" s="24"/>
      <c r="AG24">
        <f t="shared" si="2"/>
        <v>770.86264677006761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4.4165659741718146</v>
      </c>
      <c r="M25">
        <f>EDWPCL!W25</f>
        <v>0</v>
      </c>
      <c r="N25">
        <f>'MSW BWN'!W25</f>
        <v>5.1181759999999992</v>
      </c>
      <c r="O25">
        <f>TPDDL_ISGS_exbus!DM25</f>
        <v>665.08132593728465</v>
      </c>
      <c r="P25" s="36">
        <v>37.5</v>
      </c>
      <c r="Q25" s="36">
        <v>26.709999999999997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214.27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0</v>
      </c>
      <c r="AB25" s="75">
        <f>-STOA!P25</f>
        <v>-200</v>
      </c>
      <c r="AC25">
        <f t="shared" si="0"/>
        <v>10.380814221307384</v>
      </c>
      <c r="AD25">
        <f t="shared" si="1"/>
        <v>793.60910369014914</v>
      </c>
      <c r="AE25">
        <f>'IDT-1'!F25</f>
        <v>0</v>
      </c>
      <c r="AF25" s="24"/>
      <c r="AG25">
        <f t="shared" si="2"/>
        <v>793.60910369014914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4.3817989893318376</v>
      </c>
      <c r="M26">
        <f>EDWPCL!W26</f>
        <v>0</v>
      </c>
      <c r="N26">
        <f>'MSW BWN'!W26</f>
        <v>5.2922079999999987</v>
      </c>
      <c r="O26">
        <f>TPDDL_ISGS_exbus!DM26</f>
        <v>705.48656264422777</v>
      </c>
      <c r="P26" s="36">
        <v>37.5</v>
      </c>
      <c r="Q26" s="36">
        <v>26.709999999999997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213.94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0</v>
      </c>
      <c r="AB26" s="75">
        <f>-STOA!P26</f>
        <v>-200</v>
      </c>
      <c r="AC26">
        <f t="shared" si="0"/>
        <v>10.760971824397494</v>
      </c>
      <c r="AD26">
        <f t="shared" si="1"/>
        <v>828.44344780916208</v>
      </c>
      <c r="AE26">
        <f>'IDT-1'!F26</f>
        <v>0</v>
      </c>
      <c r="AF26" s="24"/>
      <c r="AG26">
        <f t="shared" si="2"/>
        <v>828.44344780916208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56.48</v>
      </c>
      <c r="J27">
        <f>Bawana_RLNG!T27</f>
        <v>0</v>
      </c>
      <c r="K27">
        <f>Bawana_Spot!T27</f>
        <v>0</v>
      </c>
      <c r="L27">
        <f>TWOMCL!S27</f>
        <v>3.91823919146547</v>
      </c>
      <c r="M27">
        <f>EDWPCL!W27</f>
        <v>0</v>
      </c>
      <c r="N27">
        <f>'MSW BWN'!W27</f>
        <v>5.0399199999999995</v>
      </c>
      <c r="O27">
        <f>TPDDL_ISGS_exbus!DM27</f>
        <v>656.91165041216686</v>
      </c>
      <c r="P27" s="36">
        <v>37.5</v>
      </c>
      <c r="Q27" s="36">
        <v>26.709999999999997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202.71999999999997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0</v>
      </c>
      <c r="AB27" s="75">
        <f>-STOA!P27</f>
        <v>-100</v>
      </c>
      <c r="AC27">
        <f t="shared" si="0"/>
        <v>9.3511138790327539</v>
      </c>
      <c r="AD27">
        <f t="shared" si="1"/>
        <v>872.90254572459958</v>
      </c>
      <c r="AE27">
        <f>'IDT-1'!F27</f>
        <v>0</v>
      </c>
      <c r="AF27" s="24"/>
      <c r="AG27">
        <f t="shared" si="2"/>
        <v>872.90254572459958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56.48</v>
      </c>
      <c r="J28">
        <f>Bawana_RLNG!T28</f>
        <v>0</v>
      </c>
      <c r="K28">
        <f>Bawana_Spot!T28</f>
        <v>0</v>
      </c>
      <c r="L28">
        <f>TWOMCL!S28</f>
        <v>4.0422414373947229</v>
      </c>
      <c r="M28">
        <f>EDWPCL!W28</f>
        <v>0</v>
      </c>
      <c r="N28">
        <f>'MSW BWN'!W28</f>
        <v>4.9780159999999984</v>
      </c>
      <c r="O28">
        <f>TPDDL_ISGS_exbus!DM28</f>
        <v>688.38852920857028</v>
      </c>
      <c r="P28" s="36">
        <v>37.5</v>
      </c>
      <c r="Q28" s="36">
        <v>26.709999999999997</v>
      </c>
      <c r="R28" s="38">
        <v>0.38741721854304634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213.35547999999997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0</v>
      </c>
      <c r="AB28" s="75">
        <f>-STOA!P28</f>
        <v>-100</v>
      </c>
      <c r="AC28">
        <f t="shared" si="0"/>
        <v>9.6408643610249971</v>
      </c>
      <c r="AD28">
        <f t="shared" si="1"/>
        <v>923.17466950348307</v>
      </c>
      <c r="AE28">
        <f>'IDT-1'!F28</f>
        <v>0</v>
      </c>
      <c r="AF28" s="24"/>
      <c r="AG28">
        <f t="shared" si="2"/>
        <v>923.17466950348307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-7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56.48</v>
      </c>
      <c r="J29">
        <f>Bawana_RLNG!T29</f>
        <v>0</v>
      </c>
      <c r="K29">
        <f>Bawana_Spot!T29</f>
        <v>0</v>
      </c>
      <c r="L29">
        <f>TWOMCL!S29</f>
        <v>3.8875283548568227</v>
      </c>
      <c r="M29">
        <f>EDWPCL!W29</f>
        <v>0</v>
      </c>
      <c r="N29">
        <f>'MSW BWN'!W29</f>
        <v>4.8051519999999996</v>
      </c>
      <c r="O29">
        <f>TPDDL_ISGS_exbus!DM29</f>
        <v>729.7152296480765</v>
      </c>
      <c r="P29" s="36">
        <v>37.5</v>
      </c>
      <c r="Q29" s="36">
        <v>26.709999999999997</v>
      </c>
      <c r="R29" s="38">
        <v>3.63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217.32043999999999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0</v>
      </c>
      <c r="AB29" s="75">
        <f>-STOA!P29</f>
        <v>-100</v>
      </c>
      <c r="AC29">
        <f t="shared" si="0"/>
        <v>9.9865022525135476</v>
      </c>
      <c r="AD29">
        <f t="shared" si="1"/>
        <v>978.0356977504199</v>
      </c>
      <c r="AE29">
        <f>'IDT-1'!F29</f>
        <v>0</v>
      </c>
      <c r="AF29" s="24"/>
      <c r="AG29">
        <f t="shared" si="2"/>
        <v>978.0356977504199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56.48</v>
      </c>
      <c r="J30">
        <f>Bawana_RLNG!T30</f>
        <v>0</v>
      </c>
      <c r="K30">
        <f>Bawana_Spot!T30</f>
        <v>0</v>
      </c>
      <c r="L30">
        <f>TWOMCL!S30</f>
        <v>3.6167804604154972</v>
      </c>
      <c r="M30">
        <f>EDWPCL!W30</f>
        <v>0</v>
      </c>
      <c r="N30">
        <f>'MSW BWN'!W30</f>
        <v>5.1415359999999994</v>
      </c>
      <c r="O30">
        <f>TPDDL_ISGS_exbus!DM30</f>
        <v>768.33516086425004</v>
      </c>
      <c r="P30" s="36">
        <v>37.5</v>
      </c>
      <c r="Q30" s="36">
        <v>26.709999999999997</v>
      </c>
      <c r="R30" s="38">
        <v>8.4600000000000009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222.93464800000001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0</v>
      </c>
      <c r="AB30" s="75">
        <f>-STOA!P30</f>
        <v>-100</v>
      </c>
      <c r="AC30">
        <f t="shared" si="0"/>
        <v>10.441800153840541</v>
      </c>
      <c r="AD30">
        <f t="shared" si="1"/>
        <v>1021.740175170825</v>
      </c>
      <c r="AE30">
        <f>'IDT-1'!F30</f>
        <v>0</v>
      </c>
      <c r="AF30" s="24"/>
      <c r="AG30">
        <f t="shared" si="2"/>
        <v>1021.740175170825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56.48</v>
      </c>
      <c r="J31">
        <f>Bawana_RLNG!T31</f>
        <v>0</v>
      </c>
      <c r="K31">
        <f>Bawana_Spot!T31</f>
        <v>0</v>
      </c>
      <c r="L31">
        <f>TWOMCL!S31</f>
        <v>4.0703447501403716</v>
      </c>
      <c r="M31">
        <f>EDWPCL!W31</f>
        <v>0</v>
      </c>
      <c r="N31">
        <f>'MSW BWN'!W31</f>
        <v>5.1578879999999998</v>
      </c>
      <c r="O31">
        <f>TPDDL_ISGS_exbus!DM31</f>
        <v>806.95510318729885</v>
      </c>
      <c r="P31" s="36">
        <v>37.5</v>
      </c>
      <c r="Q31" s="36">
        <v>26.709999999999997</v>
      </c>
      <c r="R31" s="38">
        <v>14.542459820673322</v>
      </c>
      <c r="S31" s="38">
        <v>0</v>
      </c>
      <c r="T31" s="37">
        <f>SUMPRODUCT(LTA!J31:AN31,LTA!J$101:AN$101,LTA!J$105:AN$105)</f>
        <v>2.2000000000000002</v>
      </c>
      <c r="U31" s="37">
        <f>SUMPRODUCT(LTA!J31:AN31,LTA!J$102:AN$102,LTA!J$105:AN$105)</f>
        <v>234.27905599999997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0</v>
      </c>
      <c r="AB31" s="75">
        <f>-STOA!P31</f>
        <v>-100</v>
      </c>
      <c r="AC31">
        <f t="shared" si="0"/>
        <v>10.977124444505943</v>
      </c>
      <c r="AD31">
        <f t="shared" si="1"/>
        <v>1074.8915773136066</v>
      </c>
      <c r="AE31">
        <f>'IDT-1'!F31</f>
        <v>0</v>
      </c>
      <c r="AF31" s="24"/>
      <c r="AG31">
        <f t="shared" si="2"/>
        <v>1074.8915773136066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56.48</v>
      </c>
      <c r="J32">
        <f>Bawana_RLNG!T32</f>
        <v>0</v>
      </c>
      <c r="K32">
        <f>Bawana_Spot!T32</f>
        <v>0</v>
      </c>
      <c r="L32">
        <f>TWOMCL!S32</f>
        <v>4.3034284110050534</v>
      </c>
      <c r="M32">
        <f>EDWPCL!W32</f>
        <v>0</v>
      </c>
      <c r="N32">
        <f>'MSW BWN'!W32</f>
        <v>5.3097279999999989</v>
      </c>
      <c r="O32">
        <f>TPDDL_ISGS_exbus!DM32</f>
        <v>816.61054363448034</v>
      </c>
      <c r="P32" s="36">
        <v>37.5</v>
      </c>
      <c r="Q32" s="36">
        <v>26.709999999999997</v>
      </c>
      <c r="R32" s="38">
        <v>22.2</v>
      </c>
      <c r="S32" s="38">
        <v>0</v>
      </c>
      <c r="T32" s="37">
        <f>SUMPRODUCT(LTA!J32:AN32,LTA!J$101:AN$101,LTA!J$105:AN$105)</f>
        <v>6.65</v>
      </c>
      <c r="U32" s="37">
        <f>SUMPRODUCT(LTA!J32:AN32,LTA!J$102:AN$102,LTA!J$105:AN$105)</f>
        <v>241.52468799999997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0</v>
      </c>
      <c r="AB32" s="75">
        <f>-STOA!P32</f>
        <v>-100</v>
      </c>
      <c r="AC32">
        <f t="shared" si="0"/>
        <v>11.181674360695428</v>
      </c>
      <c r="AD32">
        <f t="shared" si="1"/>
        <v>1109.0805636847899</v>
      </c>
      <c r="AE32">
        <f>'IDT-1'!F32</f>
        <v>0</v>
      </c>
      <c r="AF32" s="24"/>
      <c r="AG32">
        <f t="shared" si="2"/>
        <v>1109.0805636847899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56.48</v>
      </c>
      <c r="J33">
        <f>Bawana_RLNG!T33</f>
        <v>0</v>
      </c>
      <c r="K33">
        <f>Bawana_Spot!T33</f>
        <v>0</v>
      </c>
      <c r="L33">
        <f>TWOMCL!S33</f>
        <v>4.0236990454800683</v>
      </c>
      <c r="M33">
        <f>EDWPCL!W33</f>
        <v>0</v>
      </c>
      <c r="N33">
        <f>'MSW BWN'!W33</f>
        <v>5.4825919999999986</v>
      </c>
      <c r="O33">
        <f>TPDDL_ISGS_exbus!DM33</f>
        <v>828.22731451268612</v>
      </c>
      <c r="P33" s="36">
        <v>37.5</v>
      </c>
      <c r="Q33" s="36">
        <v>26.709999999999997</v>
      </c>
      <c r="R33" s="38">
        <v>23.2</v>
      </c>
      <c r="S33" s="38">
        <v>0</v>
      </c>
      <c r="T33" s="37">
        <f>SUMPRODUCT(LTA!J33:AN33,LTA!J$101:AN$101,LTA!J$105:AN$105)</f>
        <v>14.39</v>
      </c>
      <c r="U33" s="37">
        <f>SUMPRODUCT(LTA!J33:AN33,LTA!J$102:AN$102,LTA!J$105:AN$105)</f>
        <v>251.14115199999998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0</v>
      </c>
      <c r="AB33" s="75">
        <f>-STOA!P33</f>
        <v>-100</v>
      </c>
      <c r="AC33">
        <f t="shared" si="0"/>
        <v>11.601975019099729</v>
      </c>
      <c r="AD33">
        <f t="shared" si="1"/>
        <v>1118.5266325390667</v>
      </c>
      <c r="AE33">
        <f>'IDT-1'!F33</f>
        <v>0</v>
      </c>
      <c r="AF33" s="24"/>
      <c r="AG33">
        <f t="shared" si="2"/>
        <v>1118.5266325390667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56.48</v>
      </c>
      <c r="J34">
        <f>Bawana_RLNG!T34</f>
        <v>0</v>
      </c>
      <c r="K34">
        <f>Bawana_Spot!T34</f>
        <v>0</v>
      </c>
      <c r="L34">
        <f>TWOMCL!S34</f>
        <v>3.7360022459292543</v>
      </c>
      <c r="M34">
        <f>EDWPCL!W34</f>
        <v>0</v>
      </c>
      <c r="N34">
        <f>'MSW BWN'!W34</f>
        <v>5.4662399999999982</v>
      </c>
      <c r="O34">
        <f>TPDDL_ISGS_exbus!DM34</f>
        <v>816.15434033363715</v>
      </c>
      <c r="P34" s="36">
        <v>37.5</v>
      </c>
      <c r="Q34" s="36">
        <v>26.709999999999997</v>
      </c>
      <c r="R34" s="38">
        <v>23.2</v>
      </c>
      <c r="S34" s="38">
        <v>0</v>
      </c>
      <c r="T34" s="37">
        <f>SUMPRODUCT(LTA!J34:AN34,LTA!J$101:AN$101,LTA!J$105:AN$105)</f>
        <v>24.45</v>
      </c>
      <c r="U34" s="37">
        <f>SUMPRODUCT(LTA!J34:AN34,LTA!J$102:AN$102,LTA!J$105:AN$105)</f>
        <v>262.6696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0</v>
      </c>
      <c r="AB34" s="75">
        <f>-STOA!P34</f>
        <v>-100</v>
      </c>
      <c r="AC34">
        <f t="shared" si="0"/>
        <v>11.679350989279492</v>
      </c>
      <c r="AD34">
        <f t="shared" si="1"/>
        <v>1127.6606815902869</v>
      </c>
      <c r="AE34">
        <f>'IDT-1'!F34</f>
        <v>0</v>
      </c>
      <c r="AF34" s="24"/>
      <c r="AG34">
        <f t="shared" si="2"/>
        <v>1127.6606815902869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56.48</v>
      </c>
      <c r="J35">
        <f>Bawana_RLNG!T35</f>
        <v>0</v>
      </c>
      <c r="K35">
        <f>Bawana_Spot!T35</f>
        <v>0</v>
      </c>
      <c r="L35">
        <f>TWOMCL!S35</f>
        <v>4.5281100505334093</v>
      </c>
      <c r="M35">
        <f>EDWPCL!W35</f>
        <v>0</v>
      </c>
      <c r="N35">
        <f>'MSW BWN'!W35</f>
        <v>5.3143999999999982</v>
      </c>
      <c r="O35">
        <f>TPDDL_ISGS_exbus!DM35</f>
        <v>816.0285783743825</v>
      </c>
      <c r="P35" s="36">
        <v>37.5</v>
      </c>
      <c r="Q35" s="36">
        <v>26.709999999999997</v>
      </c>
      <c r="R35" s="38">
        <v>23.2</v>
      </c>
      <c r="S35" s="38">
        <v>0</v>
      </c>
      <c r="T35" s="37">
        <f>SUMPRODUCT(LTA!J35:AN35,LTA!J$101:AN$101,LTA!J$105:AN$105)</f>
        <v>34.549999999999997</v>
      </c>
      <c r="U35" s="37">
        <f>SUMPRODUCT(LTA!J35:AN35,LTA!J$102:AN$102,LTA!J$105:AN$105)</f>
        <v>274.70986399999998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0</v>
      </c>
      <c r="AB35" s="75">
        <f>-STOA!P35</f>
        <v>-100</v>
      </c>
      <c r="AC35">
        <f t="shared" si="0"/>
        <v>11.869651055980427</v>
      </c>
      <c r="AD35">
        <f t="shared" si="1"/>
        <v>1150.1251513689353</v>
      </c>
      <c r="AE35">
        <f>'IDT-1'!F35</f>
        <v>0</v>
      </c>
      <c r="AF35" s="24"/>
      <c r="AG35">
        <f t="shared" si="2"/>
        <v>1150.1251513689353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56.48</v>
      </c>
      <c r="J36">
        <f>Bawana_RLNG!T36</f>
        <v>0</v>
      </c>
      <c r="K36">
        <f>Bawana_Spot!T36</f>
        <v>0</v>
      </c>
      <c r="L36">
        <f>TWOMCL!S36</f>
        <v>5.8071005053340832</v>
      </c>
      <c r="M36">
        <f>EDWPCL!W36</f>
        <v>0</v>
      </c>
      <c r="N36">
        <f>'MSW BWN'!W36</f>
        <v>5.3704639999999984</v>
      </c>
      <c r="O36">
        <f>TPDDL_ISGS_exbus!DM36</f>
        <v>799.50669988579705</v>
      </c>
      <c r="P36" s="36">
        <v>37.5</v>
      </c>
      <c r="Q36" s="36">
        <v>26.709999999999997</v>
      </c>
      <c r="R36" s="38">
        <v>23.2</v>
      </c>
      <c r="S36" s="38">
        <v>0</v>
      </c>
      <c r="T36" s="37">
        <f>SUMPRODUCT(LTA!J36:AN36,LTA!J$101:AN$101,LTA!J$105:AN$105)</f>
        <v>45.01</v>
      </c>
      <c r="U36" s="37">
        <f>SUMPRODUCT(LTA!J36:AN36,LTA!J$102:AN$102,LTA!J$105:AN$105)</f>
        <v>285.64966399999997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0</v>
      </c>
      <c r="AB36" s="75">
        <f>-STOA!P36</f>
        <v>-100</v>
      </c>
      <c r="AC36">
        <f t="shared" si="0"/>
        <v>11.87948426547219</v>
      </c>
      <c r="AD36">
        <f t="shared" si="1"/>
        <v>1161.3282941256589</v>
      </c>
      <c r="AE36">
        <f>'IDT-1'!F36</f>
        <v>0</v>
      </c>
      <c r="AF36" s="24"/>
      <c r="AG36">
        <f t="shared" si="2"/>
        <v>1161.3282941256589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56.48</v>
      </c>
      <c r="J37">
        <f>Bawana_RLNG!T37</f>
        <v>0</v>
      </c>
      <c r="K37">
        <f>Bawana_Spot!T37</f>
        <v>0</v>
      </c>
      <c r="L37">
        <f>TWOMCL!S37</f>
        <v>6.4395699045480086</v>
      </c>
      <c r="M37">
        <f>EDWPCL!W37</f>
        <v>0</v>
      </c>
      <c r="N37">
        <f>'MSW BWN'!W37</f>
        <v>5.1742399999999993</v>
      </c>
      <c r="O37">
        <f>TPDDL_ISGS_exbus!DM37</f>
        <v>789.13487078004425</v>
      </c>
      <c r="P37" s="36">
        <v>37.590000000000003</v>
      </c>
      <c r="Q37" s="36">
        <v>26.709999999999997</v>
      </c>
      <c r="R37" s="38">
        <v>23.2</v>
      </c>
      <c r="S37" s="38">
        <v>0</v>
      </c>
      <c r="T37" s="37">
        <f>SUMPRODUCT(LTA!J37:AN37,LTA!J$101:AN$101,LTA!J$105:AN$105)</f>
        <v>55.44</v>
      </c>
      <c r="U37" s="37">
        <f>SUMPRODUCT(LTA!J37:AN37,LTA!J$102:AN$102,LTA!J$105:AN$105)</f>
        <v>297.48058399999996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-100</v>
      </c>
      <c r="AC37">
        <f t="shared" si="0"/>
        <v>12.19555203345949</v>
      </c>
      <c r="AD37">
        <f t="shared" si="1"/>
        <v>1148.4275626511328</v>
      </c>
      <c r="AE37">
        <f>'IDT-1'!F37</f>
        <v>0</v>
      </c>
      <c r="AF37" s="24"/>
      <c r="AG37">
        <f t="shared" si="2"/>
        <v>1148.4275626511328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56.48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5.2478239999999996</v>
      </c>
      <c r="O38">
        <f>TPDDL_ISGS_exbus!DM38</f>
        <v>783.52454972578676</v>
      </c>
      <c r="P38" s="36">
        <v>37.590000000000003</v>
      </c>
      <c r="Q38" s="36">
        <v>26.709999999999997</v>
      </c>
      <c r="R38" s="38">
        <v>23.2</v>
      </c>
      <c r="S38" s="38">
        <v>0</v>
      </c>
      <c r="T38" s="37">
        <f>SUMPRODUCT(LTA!J38:AN38,LTA!J$101:AN$101,LTA!J$105:AN$105)</f>
        <v>64.8</v>
      </c>
      <c r="U38" s="37">
        <f>SUMPRODUCT(LTA!J38:AN38,LTA!J$102:AN$102,LTA!J$105:AN$105)</f>
        <v>307.082064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-100</v>
      </c>
      <c r="AC38">
        <f t="shared" si="0"/>
        <v>12.267196614321517</v>
      </c>
      <c r="AD38">
        <f t="shared" si="1"/>
        <v>1166.927390628184</v>
      </c>
      <c r="AE38">
        <f>'IDT-1'!F38</f>
        <v>0</v>
      </c>
      <c r="AF38" s="24"/>
      <c r="AG38">
        <f t="shared" si="2"/>
        <v>1166.927390628184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56.48</v>
      </c>
      <c r="J39">
        <f>Bawana_RLNG!T39</f>
        <v>0</v>
      </c>
      <c r="K39">
        <f>Bawana_Spot!T39</f>
        <v>0</v>
      </c>
      <c r="L39">
        <f>TWOMCL!S39</f>
        <v>6.455794497473331</v>
      </c>
      <c r="M39">
        <f>EDWPCL!W39</f>
        <v>0</v>
      </c>
      <c r="N39">
        <f>'MSW BWN'!W39</f>
        <v>5.4498879999999996</v>
      </c>
      <c r="O39">
        <f>TPDDL_ISGS_exbus!DM39</f>
        <v>797.69777794487004</v>
      </c>
      <c r="P39" s="36">
        <v>37.5</v>
      </c>
      <c r="Q39" s="36">
        <v>26.709999999999997</v>
      </c>
      <c r="R39" s="38">
        <v>23.2</v>
      </c>
      <c r="S39" s="38">
        <v>0</v>
      </c>
      <c r="T39" s="37">
        <f>SUMPRODUCT(LTA!J39:AN39,LTA!J$101:AN$101,LTA!J$105:AN$105)</f>
        <v>73.19</v>
      </c>
      <c r="U39" s="37">
        <f>SUMPRODUCT(LTA!J39:AN39,LTA!J$102:AN$102,LTA!J$105:AN$105)</f>
        <v>293.75511999999998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-100</v>
      </c>
      <c r="AC39">
        <f t="shared" si="0"/>
        <v>12.429338074449044</v>
      </c>
      <c r="AD39">
        <f t="shared" si="1"/>
        <v>1165.9830923678944</v>
      </c>
      <c r="AE39">
        <f>'IDT-1'!F39</f>
        <v>0</v>
      </c>
      <c r="AF39" s="24"/>
      <c r="AG39">
        <f t="shared" si="2"/>
        <v>1165.9830923678944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56.48</v>
      </c>
      <c r="J40">
        <f>Bawana_RLNG!T40</f>
        <v>0</v>
      </c>
      <c r="K40">
        <f>Bawana_Spot!T40</f>
        <v>0</v>
      </c>
      <c r="L40">
        <f>TWOMCL!S40</f>
        <v>6.5862995167187854</v>
      </c>
      <c r="M40">
        <f>EDWPCL!W40</f>
        <v>0</v>
      </c>
      <c r="N40">
        <f>'MSW BWN'!W40</f>
        <v>5.4382079999999986</v>
      </c>
      <c r="O40">
        <f>TPDDL_ISGS_exbus!DM40</f>
        <v>860.19958822362594</v>
      </c>
      <c r="P40" s="36">
        <v>37.5</v>
      </c>
      <c r="Q40" s="36">
        <v>26.709999999999997</v>
      </c>
      <c r="R40" s="38">
        <v>23.2</v>
      </c>
      <c r="S40" s="38">
        <v>0</v>
      </c>
      <c r="T40" s="37">
        <f>SUMPRODUCT(LTA!J40:AN40,LTA!J$101:AN$101,LTA!J$105:AN$105)</f>
        <v>81.430000000000007</v>
      </c>
      <c r="U40" s="37">
        <f>SUMPRODUCT(LTA!J40:AN40,LTA!J$102:AN$102,LTA!J$105:AN$105)</f>
        <v>302.21672799999999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-100</v>
      </c>
      <c r="AC40">
        <f t="shared" si="0"/>
        <v>13.095644918152257</v>
      </c>
      <c r="AD40">
        <f t="shared" si="1"/>
        <v>1244.6390288221928</v>
      </c>
      <c r="AE40">
        <f>'IDT-1'!F40</f>
        <v>0</v>
      </c>
      <c r="AF40" s="24"/>
      <c r="AG40">
        <f t="shared" si="2"/>
        <v>1244.6390288221928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56.48</v>
      </c>
      <c r="J41">
        <f>Bawana_RLNG!T41</f>
        <v>0</v>
      </c>
      <c r="K41">
        <f>Bawana_Spot!T41</f>
        <v>0</v>
      </c>
      <c r="L41">
        <f>TWOMCL!S41</f>
        <v>6.5862995167187854</v>
      </c>
      <c r="M41">
        <f>EDWPCL!W41</f>
        <v>0</v>
      </c>
      <c r="N41">
        <f>'MSW BWN'!W41</f>
        <v>5.4101759999999981</v>
      </c>
      <c r="O41">
        <f>TPDDL_ISGS_exbus!DM41</f>
        <v>860.19959362570137</v>
      </c>
      <c r="P41" s="36">
        <v>37.5</v>
      </c>
      <c r="Q41" s="36">
        <v>26.709999999999997</v>
      </c>
      <c r="R41" s="38">
        <v>23.2</v>
      </c>
      <c r="S41" s="38">
        <v>0</v>
      </c>
      <c r="T41" s="37">
        <f>SUMPRODUCT(LTA!J41:AN41,LTA!J$101:AN$101,LTA!J$105:AN$105)</f>
        <v>88.6</v>
      </c>
      <c r="U41" s="37">
        <f>SUMPRODUCT(LTA!J41:AN41,LTA!J$102:AN$102,LTA!J$105:AN$105)</f>
        <v>313.24707999999998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-100</v>
      </c>
      <c r="AC41">
        <f t="shared" si="0"/>
        <v>12.994157719783015</v>
      </c>
      <c r="AD41">
        <f t="shared" si="1"/>
        <v>1292.9128414226368</v>
      </c>
      <c r="AE41">
        <f>'IDT-1'!F41</f>
        <v>0</v>
      </c>
      <c r="AF41" s="24"/>
      <c r="AG41">
        <f t="shared" si="2"/>
        <v>1292.9128414226368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56.48</v>
      </c>
      <c r="J42">
        <f>Bawana_RLNG!T42</f>
        <v>0</v>
      </c>
      <c r="K42">
        <f>Bawana_Spot!T42</f>
        <v>0</v>
      </c>
      <c r="L42">
        <f>TWOMCL!S42</f>
        <v>6.5862995167187854</v>
      </c>
      <c r="M42">
        <f>EDWPCL!W42</f>
        <v>0</v>
      </c>
      <c r="N42">
        <f>'MSW BWN'!W42</f>
        <v>5.4498879999999996</v>
      </c>
      <c r="O42">
        <f>TPDDL_ISGS_exbus!DM42</f>
        <v>860.72031109968782</v>
      </c>
      <c r="P42" s="36">
        <v>37.5</v>
      </c>
      <c r="Q42" s="36">
        <v>26.709999999999997</v>
      </c>
      <c r="R42" s="38">
        <v>24.199999999999996</v>
      </c>
      <c r="S42" s="38">
        <v>0</v>
      </c>
      <c r="T42" s="37">
        <f>SUMPRODUCT(LTA!J42:AN42,LTA!J$101:AN$101,LTA!J$105:AN$105)</f>
        <v>95.62</v>
      </c>
      <c r="U42" s="37">
        <f>SUMPRODUCT(LTA!J42:AN42,LTA!J$102:AN$102,LTA!J$105:AN$105)</f>
        <v>323.16277600000001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-100</v>
      </c>
      <c r="AC42">
        <f t="shared" si="0"/>
        <v>13.107169385140059</v>
      </c>
      <c r="AD42">
        <f t="shared" si="1"/>
        <v>1316.2959552312668</v>
      </c>
      <c r="AE42">
        <f>'IDT-1'!F42</f>
        <v>0</v>
      </c>
      <c r="AF42" s="24"/>
      <c r="AG42">
        <f t="shared" si="2"/>
        <v>1316.2959552312668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69.606873006603479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5.4662399999999982</v>
      </c>
      <c r="O43">
        <f>TPDDL_ISGS_exbus!DM43</f>
        <v>858.9196281438642</v>
      </c>
      <c r="P43" s="36">
        <v>37.5</v>
      </c>
      <c r="Q43" s="36">
        <v>26.709999999999997</v>
      </c>
      <c r="R43" s="38">
        <v>24.199999999999996</v>
      </c>
      <c r="S43" s="38">
        <v>0</v>
      </c>
      <c r="T43" s="37">
        <f>SUMPRODUCT(LTA!J43:AN43,LTA!J$101:AN$101,LTA!J$105:AN$105)</f>
        <v>101.63</v>
      </c>
      <c r="U43" s="37">
        <f>SUMPRODUCT(LTA!J43:AN43,LTA!J$102:AN$102,LTA!J$105:AN$105)</f>
        <v>332.08988799999997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-100</v>
      </c>
      <c r="AC43">
        <f t="shared" si="0"/>
        <v>13.522755106839059</v>
      </c>
      <c r="AD43">
        <f t="shared" si="1"/>
        <v>1319.1600235603476</v>
      </c>
      <c r="AE43">
        <f>'IDT-1'!F43</f>
        <v>0</v>
      </c>
      <c r="AF43" s="24"/>
      <c r="AG43">
        <f t="shared" si="2"/>
        <v>1319.1600235603476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-38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69.606873006603479</v>
      </c>
      <c r="J44">
        <f>Bawana_RLNG!T44</f>
        <v>0</v>
      </c>
      <c r="K44">
        <f>Bawana_Spot!T44</f>
        <v>0</v>
      </c>
      <c r="L44">
        <f>TWOMCL!S44</f>
        <v>6.5862995167187854</v>
      </c>
      <c r="M44">
        <f>EDWPCL!W44</f>
        <v>0</v>
      </c>
      <c r="N44">
        <f>'MSW BWN'!W44</f>
        <v>5.4160159999999991</v>
      </c>
      <c r="O44">
        <f>TPDDL_ISGS_exbus!DM44</f>
        <v>855.28058743200211</v>
      </c>
      <c r="P44" s="36">
        <v>37.5</v>
      </c>
      <c r="Q44" s="36">
        <v>26.709999999999997</v>
      </c>
      <c r="R44" s="38">
        <v>24.199999999999996</v>
      </c>
      <c r="S44" s="38">
        <v>0</v>
      </c>
      <c r="T44" s="37">
        <f>SUMPRODUCT(LTA!J44:AN44,LTA!J$101:AN$101,LTA!J$105:AN$105)</f>
        <v>107.47</v>
      </c>
      <c r="U44" s="37">
        <f>SUMPRODUCT(LTA!J44:AN44,LTA!J$102:AN$102,LTA!J$105:AN$105)</f>
        <v>343.58864799999992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-100</v>
      </c>
      <c r="AC44">
        <f t="shared" si="0"/>
        <v>13.654353182709194</v>
      </c>
      <c r="AD44">
        <f t="shared" si="1"/>
        <v>1330.6779207726152</v>
      </c>
      <c r="AE44">
        <f>'IDT-1'!F44</f>
        <v>0</v>
      </c>
      <c r="AF44" s="24"/>
      <c r="AG44">
        <f t="shared" si="2"/>
        <v>1330.6779207726152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69.606873006603479</v>
      </c>
      <c r="J45">
        <f>Bawana_RLNG!T45</f>
        <v>0</v>
      </c>
      <c r="K45">
        <f>Bawana_Spot!T45</f>
        <v>0</v>
      </c>
      <c r="L45">
        <f>TWOMCL!S45</f>
        <v>6.5862995167187854</v>
      </c>
      <c r="M45">
        <f>EDWPCL!W45</f>
        <v>0</v>
      </c>
      <c r="N45">
        <f>'MSW BWN'!W45</f>
        <v>5.3599519999999998</v>
      </c>
      <c r="O45">
        <f>TPDDL_ISGS_exbus!DM45</f>
        <v>851.4514432495763</v>
      </c>
      <c r="P45" s="36">
        <v>37.500000000000007</v>
      </c>
      <c r="Q45" s="36">
        <v>26.709999999999997</v>
      </c>
      <c r="R45" s="38">
        <v>24.199999999999996</v>
      </c>
      <c r="S45" s="38">
        <v>0</v>
      </c>
      <c r="T45" s="37">
        <f>SUMPRODUCT(LTA!J45:AN45,LTA!J$101:AN$101,LTA!J$105:AN$105)</f>
        <v>110.22</v>
      </c>
      <c r="U45" s="37">
        <f>SUMPRODUCT(LTA!J45:AN45,LTA!J$102:AN$102,LTA!J$105:AN$105)</f>
        <v>343.97667200000001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-100</v>
      </c>
      <c r="AC45">
        <f t="shared" si="0"/>
        <v>13.648076835576816</v>
      </c>
      <c r="AD45">
        <f t="shared" si="1"/>
        <v>1329.9370129373217</v>
      </c>
      <c r="AE45">
        <f>'IDT-1'!F45</f>
        <v>0</v>
      </c>
      <c r="AF45" s="24"/>
      <c r="AG45">
        <f t="shared" si="2"/>
        <v>1329.9370129373217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69.606873006603479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5.365791999999999</v>
      </c>
      <c r="O46">
        <f>TPDDL_ISGS_exbus!DM46</f>
        <v>845.74309982616342</v>
      </c>
      <c r="P46" s="36">
        <v>37.500000000000007</v>
      </c>
      <c r="Q46" s="36">
        <v>26.709999999999997</v>
      </c>
      <c r="R46" s="38">
        <v>24.199999999999996</v>
      </c>
      <c r="S46" s="38">
        <v>0</v>
      </c>
      <c r="T46" s="37">
        <f>SUMPRODUCT(LTA!J46:AN46,LTA!J$101:AN$101,LTA!J$105:AN$105)</f>
        <v>110.99</v>
      </c>
      <c r="U46" s="37">
        <f>SUMPRODUCT(LTA!J46:AN46,LTA!J$102:AN$102,LTA!J$105:AN$105)</f>
        <v>346.09397599999994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-100</v>
      </c>
      <c r="AC46">
        <f t="shared" si="0"/>
        <v>13.582073371795703</v>
      </c>
      <c r="AD46">
        <f t="shared" si="1"/>
        <v>1332.1878169776899</v>
      </c>
      <c r="AE46">
        <f>'IDT-1'!F46</f>
        <v>0</v>
      </c>
      <c r="AF46" s="24"/>
      <c r="AG46">
        <f t="shared" si="2"/>
        <v>1332.1878169776899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5.2256320000000001</v>
      </c>
      <c r="O47">
        <f>TPDDL_ISGS_exbus!DM47</f>
        <v>846.35156578064414</v>
      </c>
      <c r="P47" s="36">
        <v>37.5</v>
      </c>
      <c r="Q47" s="36">
        <v>26.709999999999997</v>
      </c>
      <c r="R47" s="38">
        <v>24.199999999999996</v>
      </c>
      <c r="S47" s="38">
        <v>0</v>
      </c>
      <c r="T47" s="37">
        <f>SUMPRODUCT(LTA!J47:AN47,LTA!J$101:AN$101,LTA!J$105:AN$105)</f>
        <v>111.6</v>
      </c>
      <c r="U47" s="37">
        <f>SUMPRODUCT(LTA!J47:AN47,LTA!J$102:AN$102,LTA!J$105:AN$105)</f>
        <v>348.71028799999999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-100</v>
      </c>
      <c r="AC47">
        <f t="shared" si="0"/>
        <v>13.43022685210898</v>
      </c>
      <c r="AD47">
        <f t="shared" si="1"/>
        <v>1334.3474084452539</v>
      </c>
      <c r="AE47">
        <f>'IDT-1'!F47</f>
        <v>0</v>
      </c>
      <c r="AF47" s="24"/>
      <c r="AG47">
        <f t="shared" si="2"/>
        <v>1334.3474084452539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6.4133498034811911</v>
      </c>
      <c r="M48">
        <f>EDWPCL!W48</f>
        <v>0</v>
      </c>
      <c r="N48">
        <f>'MSW BWN'!W48</f>
        <v>5.4720799999999992</v>
      </c>
      <c r="O48">
        <f>TPDDL_ISGS_exbus!DM48</f>
        <v>846.77212955441928</v>
      </c>
      <c r="P48" s="36">
        <v>37.5</v>
      </c>
      <c r="Q48" s="36">
        <v>26.709999999999997</v>
      </c>
      <c r="R48" s="38">
        <v>24.199999999999996</v>
      </c>
      <c r="S48" s="38">
        <v>0</v>
      </c>
      <c r="T48" s="37">
        <f>SUMPRODUCT(LTA!J48:AN48,LTA!J$101:AN$101,LTA!J$105:AN$105)</f>
        <v>111.8</v>
      </c>
      <c r="U48" s="37">
        <f>SUMPRODUCT(LTA!J48:AN48,LTA!J$102:AN$102,LTA!J$105:AN$105)</f>
        <v>351.49478399999998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-100</v>
      </c>
      <c r="AC48">
        <f t="shared" si="0"/>
        <v>13.544158317066389</v>
      </c>
      <c r="AD48">
        <f t="shared" si="1"/>
        <v>1327.7120350408343</v>
      </c>
      <c r="AE48">
        <f>'IDT-1'!F48</f>
        <v>0</v>
      </c>
      <c r="AF48" s="24"/>
      <c r="AG48">
        <f t="shared" si="2"/>
        <v>1327.7120350408343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6.5047580011229673</v>
      </c>
      <c r="M49">
        <f>EDWPCL!W49</f>
        <v>0</v>
      </c>
      <c r="N49">
        <f>'MSW BWN'!W49</f>
        <v>5.4720799999999992</v>
      </c>
      <c r="O49">
        <f>TPDDL_ISGS_exbus!DM49</f>
        <v>843.15344093331123</v>
      </c>
      <c r="P49" s="36">
        <v>37.5</v>
      </c>
      <c r="Q49" s="36">
        <v>26.709999999999997</v>
      </c>
      <c r="R49" s="38">
        <v>24.199999999999996</v>
      </c>
      <c r="S49" s="38">
        <v>0</v>
      </c>
      <c r="T49" s="37">
        <f>SUMPRODUCT(LTA!J49:AN49,LTA!J$101:AN$101,LTA!J$105:AN$105)</f>
        <v>111.88</v>
      </c>
      <c r="U49" s="37">
        <f>SUMPRODUCT(LTA!J49:AN49,LTA!J$102:AN$102,LTA!J$105:AN$105)</f>
        <v>353.59775999999999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-100</v>
      </c>
      <c r="AC49">
        <f t="shared" si="0"/>
        <v>13.405798794035938</v>
      </c>
      <c r="AD49">
        <f t="shared" si="1"/>
        <v>1341.5060901403986</v>
      </c>
      <c r="AE49">
        <f>'IDT-1'!F49</f>
        <v>0</v>
      </c>
      <c r="AF49" s="24"/>
      <c r="AG49">
        <f t="shared" si="2"/>
        <v>1341.5060901403986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5.8830084222347008</v>
      </c>
      <c r="M50">
        <f>EDWPCL!W50</f>
        <v>0</v>
      </c>
      <c r="N50">
        <f>'MSW BWN'!W50</f>
        <v>5.4160159999999991</v>
      </c>
      <c r="O50">
        <f>TPDDL_ISGS_exbus!DM50</f>
        <v>816.09148390835344</v>
      </c>
      <c r="P50" s="36">
        <v>37.5</v>
      </c>
      <c r="Q50" s="36">
        <v>26.709999999999997</v>
      </c>
      <c r="R50" s="38">
        <v>24.199999999999996</v>
      </c>
      <c r="S50" s="38">
        <v>0</v>
      </c>
      <c r="T50" s="37">
        <f>SUMPRODUCT(LTA!J50:AN50,LTA!J$101:AN$101,LTA!J$105:AN$105)</f>
        <v>112.19</v>
      </c>
      <c r="U50" s="37">
        <f>SUMPRODUCT(LTA!J50:AN50,LTA!J$102:AN$102,LTA!J$105:AN$105)</f>
        <v>354.31822399999999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-100</v>
      </c>
      <c r="AC50">
        <f t="shared" si="0"/>
        <v>13.012017464065845</v>
      </c>
      <c r="AD50">
        <f t="shared" si="1"/>
        <v>1335.1905648665222</v>
      </c>
      <c r="AE50">
        <f>'IDT-1'!F50</f>
        <v>0</v>
      </c>
      <c r="AF50" s="24"/>
      <c r="AG50">
        <f t="shared" si="2"/>
        <v>1335.1905648665222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6.5101179112857954</v>
      </c>
      <c r="M51">
        <f>EDWPCL!W51</f>
        <v>0</v>
      </c>
      <c r="N51">
        <f>'MSW BWN'!W51</f>
        <v>5.3599519999999998</v>
      </c>
      <c r="O51">
        <f>TPDDL_ISGS_exbus!DM51</f>
        <v>812.00639283841963</v>
      </c>
      <c r="P51" s="36">
        <v>37.5</v>
      </c>
      <c r="Q51" s="36">
        <v>26.709999999999997</v>
      </c>
      <c r="R51" s="38">
        <v>24.199999999999996</v>
      </c>
      <c r="S51" s="38">
        <v>0</v>
      </c>
      <c r="T51" s="37">
        <f>SUMPRODUCT(LTA!J51:AN51,LTA!J$101:AN$101,LTA!J$105:AN$105)</f>
        <v>112.19</v>
      </c>
      <c r="U51" s="37">
        <f>SUMPRODUCT(LTA!J51:AN51,LTA!J$102:AN$102,LTA!J$105:AN$105)</f>
        <v>351.65019999999998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-100</v>
      </c>
      <c r="AC51">
        <f t="shared" si="0"/>
        <v>13.08715544545977</v>
      </c>
      <c r="AD51">
        <f t="shared" si="1"/>
        <v>1313.9333573042459</v>
      </c>
      <c r="AE51">
        <f>'IDT-1'!F51</f>
        <v>0</v>
      </c>
      <c r="AF51" s="24"/>
      <c r="AG51">
        <f t="shared" si="2"/>
        <v>1313.9333573042459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6.5731330713082547</v>
      </c>
      <c r="M52">
        <f>EDWPCL!W52</f>
        <v>0</v>
      </c>
      <c r="N52">
        <f>'MSW BWN'!W52</f>
        <v>5.2980479999999979</v>
      </c>
      <c r="O52">
        <f>TPDDL_ISGS_exbus!DM52</f>
        <v>788.79486460242435</v>
      </c>
      <c r="P52" s="36">
        <v>37.5</v>
      </c>
      <c r="Q52" s="36">
        <v>26.709999999999997</v>
      </c>
      <c r="R52" s="38">
        <v>24.199999999999996</v>
      </c>
      <c r="S52" s="38">
        <v>0</v>
      </c>
      <c r="T52" s="37">
        <f>SUMPRODUCT(LTA!J52:AN52,LTA!J$101:AN$101,LTA!J$105:AN$105)</f>
        <v>112.19</v>
      </c>
      <c r="U52" s="37">
        <f>SUMPRODUCT(LTA!J52:AN52,LTA!J$102:AN$102,LTA!J$105:AN$105)</f>
        <v>351.50416000000001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-100</v>
      </c>
      <c r="AC52">
        <f t="shared" si="0"/>
        <v>12.763893840148262</v>
      </c>
      <c r="AD52">
        <f t="shared" si="1"/>
        <v>1305.9001618335844</v>
      </c>
      <c r="AE52">
        <f>'IDT-1'!F52</f>
        <v>0</v>
      </c>
      <c r="AF52" s="24"/>
      <c r="AG52">
        <f t="shared" si="2"/>
        <v>1305.9001618335844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6.5330061763054479</v>
      </c>
      <c r="M53">
        <f>EDWPCL!W53</f>
        <v>0</v>
      </c>
      <c r="N53">
        <f>'MSW BWN'!W53</f>
        <v>5.3984959999999997</v>
      </c>
      <c r="O53">
        <f>TPDDL_ISGS_exbus!DM53</f>
        <v>783.07531781004354</v>
      </c>
      <c r="P53" s="36">
        <v>37.5</v>
      </c>
      <c r="Q53" s="36">
        <v>26.709999999999997</v>
      </c>
      <c r="R53" s="38">
        <v>24.199999999999996</v>
      </c>
      <c r="S53" s="38">
        <v>0</v>
      </c>
      <c r="T53" s="37">
        <f>SUMPRODUCT(LTA!J53:AN53,LTA!J$101:AN$101,LTA!J$105:AN$105)</f>
        <v>112.19</v>
      </c>
      <c r="U53" s="37">
        <f>SUMPRODUCT(LTA!J53:AN53,LTA!J$102:AN$102,LTA!J$105:AN$105)</f>
        <v>351.73844799999995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-100</v>
      </c>
      <c r="AC53">
        <f t="shared" si="0"/>
        <v>12.718324363574236</v>
      </c>
      <c r="AD53">
        <f t="shared" si="1"/>
        <v>1300.5207936227746</v>
      </c>
      <c r="AE53">
        <f>'IDT-1'!F53</f>
        <v>0</v>
      </c>
      <c r="AF53" s="24"/>
      <c r="AG53">
        <f t="shared" si="2"/>
        <v>1300.5207936227746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5.5088287478944427</v>
      </c>
      <c r="M54">
        <f>EDWPCL!W54</f>
        <v>0</v>
      </c>
      <c r="N54">
        <f>'MSW BWN'!W54</f>
        <v>5.2419839999999995</v>
      </c>
      <c r="O54">
        <f>TPDDL_ISGS_exbus!DM54</f>
        <v>734.79999422359515</v>
      </c>
      <c r="P54" s="36">
        <v>37.5</v>
      </c>
      <c r="Q54" s="36">
        <v>26.709999999999997</v>
      </c>
      <c r="R54" s="38">
        <v>24.199999999999996</v>
      </c>
      <c r="S54" s="38">
        <v>0</v>
      </c>
      <c r="T54" s="37">
        <f>SUMPRODUCT(LTA!J54:AN54,LTA!J$101:AN$101,LTA!J$105:AN$105)</f>
        <v>112.19</v>
      </c>
      <c r="U54" s="37">
        <f>SUMPRODUCT(LTA!J54:AN54,LTA!J$102:AN$102,LTA!J$105:AN$105)</f>
        <v>350.774584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-100</v>
      </c>
      <c r="AC54">
        <f t="shared" si="0"/>
        <v>12.29479739664942</v>
      </c>
      <c r="AD54">
        <f t="shared" si="1"/>
        <v>1250.5244435748402</v>
      </c>
      <c r="AE54">
        <f>'IDT-1'!F54</f>
        <v>0</v>
      </c>
      <c r="AF54" s="24"/>
      <c r="AG54">
        <f t="shared" si="2"/>
        <v>1250.5244435748402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5.8237596855699056</v>
      </c>
      <c r="M55">
        <f>EDWPCL!W55</f>
        <v>0</v>
      </c>
      <c r="N55">
        <f>'MSW BWN'!W55</f>
        <v>5.2197919999999991</v>
      </c>
      <c r="O55">
        <f>TPDDL_ISGS_exbus!DM55</f>
        <v>665.57647878674811</v>
      </c>
      <c r="P55" s="36">
        <v>38.844328058836638</v>
      </c>
      <c r="Q55" s="36">
        <v>26.71</v>
      </c>
      <c r="R55" s="38">
        <v>24.199999999999996</v>
      </c>
      <c r="S55" s="38">
        <v>0</v>
      </c>
      <c r="T55" s="37">
        <f>SUMPRODUCT(LTA!J55:AN55,LTA!J$101:AN$101,LTA!J$105:AN$105)</f>
        <v>112.19</v>
      </c>
      <c r="U55" s="37">
        <f>SUMPRODUCT(LTA!J55:AN55,LTA!J$102:AN$102,LTA!J$105:AN$105)</f>
        <v>327.73540799999995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-100</v>
      </c>
      <c r="AC55">
        <f t="shared" si="0"/>
        <v>11.787676883097278</v>
      </c>
      <c r="AD55">
        <f t="shared" si="1"/>
        <v>1130.4059396480575</v>
      </c>
      <c r="AE55">
        <f>'IDT-1'!F55</f>
        <v>0</v>
      </c>
      <c r="AF55" s="24"/>
      <c r="AG55">
        <f t="shared" si="2"/>
        <v>1130.4059396480575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6.3474373947220668</v>
      </c>
      <c r="M56">
        <f>EDWPCL!W56</f>
        <v>0</v>
      </c>
      <c r="N56">
        <f>'MSW BWN'!W56</f>
        <v>5.454559999999999</v>
      </c>
      <c r="O56">
        <f>TPDDL_ISGS_exbus!DM56</f>
        <v>598.10736533847273</v>
      </c>
      <c r="P56" s="36">
        <v>37.5</v>
      </c>
      <c r="Q56" s="36">
        <v>26.71</v>
      </c>
      <c r="R56" s="38">
        <v>24.199999999999996</v>
      </c>
      <c r="S56" s="38">
        <v>0</v>
      </c>
      <c r="T56" s="37">
        <f>SUMPRODUCT(LTA!J56:AN56,LTA!J$101:AN$101,LTA!J$105:AN$105)</f>
        <v>112.19</v>
      </c>
      <c r="U56" s="37">
        <f>SUMPRODUCT(LTA!J56:AN56,LTA!J$102:AN$102,LTA!J$105:AN$105)</f>
        <v>349.56916799999999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0</v>
      </c>
      <c r="AB56" s="75">
        <f>-STOA!P56</f>
        <v>-100</v>
      </c>
      <c r="AC56">
        <f t="shared" si="0"/>
        <v>11.229995347896633</v>
      </c>
      <c r="AD56">
        <f t="shared" si="1"/>
        <v>1104.7423853852981</v>
      </c>
      <c r="AE56">
        <f>'IDT-1'!F56</f>
        <v>0</v>
      </c>
      <c r="AF56" s="24"/>
      <c r="AG56">
        <f t="shared" si="2"/>
        <v>1104.7423853852981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6.5862995167187854</v>
      </c>
      <c r="M57">
        <f>EDWPCL!W57</f>
        <v>0</v>
      </c>
      <c r="N57">
        <f>'MSW BWN'!W57</f>
        <v>5.3821439999999985</v>
      </c>
      <c r="O57">
        <f>TPDDL_ISGS_exbus!DM57</f>
        <v>626.95643661628048</v>
      </c>
      <c r="P57" s="36">
        <v>37.5</v>
      </c>
      <c r="Q57" s="36">
        <v>26.71</v>
      </c>
      <c r="R57" s="38">
        <v>24.199999999999996</v>
      </c>
      <c r="S57" s="38">
        <v>0</v>
      </c>
      <c r="T57" s="37">
        <f>SUMPRODUCT(LTA!J57:AN57,LTA!J$101:AN$101,LTA!J$105:AN$105)</f>
        <v>112.19</v>
      </c>
      <c r="U57" s="37">
        <f>SUMPRODUCT(LTA!J57:AN57,LTA!J$102:AN$102,LTA!J$105:AN$105)</f>
        <v>353.01424799999995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-100</v>
      </c>
      <c r="AC57">
        <f t="shared" si="0"/>
        <v>11.5801567888061</v>
      </c>
      <c r="AD57">
        <f t="shared" si="1"/>
        <v>1166.1628213441932</v>
      </c>
      <c r="AE57">
        <f>'IDT-1'!F57</f>
        <v>0</v>
      </c>
      <c r="AF57" s="24"/>
      <c r="AG57">
        <f t="shared" si="2"/>
        <v>1166.1628213441932</v>
      </c>
      <c r="AI57" s="34">
        <f>PXIL!J57</f>
        <v>0</v>
      </c>
      <c r="AJ57" s="34">
        <f>PXIL!P57</f>
        <v>0</v>
      </c>
      <c r="AK57" s="34">
        <f>RTM_IEX!J57</f>
        <v>19.309999999999999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6.5862995167187854</v>
      </c>
      <c r="M58">
        <f>EDWPCL!W58</f>
        <v>0</v>
      </c>
      <c r="N58">
        <f>'MSW BWN'!W58</f>
        <v>5.3143999999999982</v>
      </c>
      <c r="O58">
        <f>TPDDL_ISGS_exbus!DM58</f>
        <v>665.57647878674811</v>
      </c>
      <c r="P58" s="36">
        <v>37.5</v>
      </c>
      <c r="Q58" s="36">
        <v>26.71</v>
      </c>
      <c r="R58" s="38">
        <v>24.199999999999996</v>
      </c>
      <c r="S58" s="38">
        <v>0</v>
      </c>
      <c r="T58" s="37">
        <f>SUMPRODUCT(LTA!J58:AN58,LTA!J$101:AN$101,LTA!J$105:AN$105)</f>
        <v>111.85</v>
      </c>
      <c r="U58" s="37">
        <f>SUMPRODUCT(LTA!J58:AN58,LTA!J$102:AN$102,LTA!J$105:AN$105)</f>
        <v>350.87971999999996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-100</v>
      </c>
      <c r="AC58">
        <f t="shared" si="0"/>
        <v>12.00484205823803</v>
      </c>
      <c r="AD58">
        <f t="shared" si="1"/>
        <v>1216.2959062452289</v>
      </c>
      <c r="AE58">
        <f>'IDT-1'!F58</f>
        <v>0</v>
      </c>
      <c r="AF58" s="24"/>
      <c r="AG58">
        <f t="shared" si="2"/>
        <v>1216.2959062452289</v>
      </c>
      <c r="AI58" s="34">
        <f>PXIL!J58</f>
        <v>0</v>
      </c>
      <c r="AJ58" s="34">
        <f>PXIL!P58</f>
        <v>0</v>
      </c>
      <c r="AK58" s="34">
        <f>RTM_IEX!J58</f>
        <v>33.79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6.3736574957888843</v>
      </c>
      <c r="M59">
        <f>EDWPCL!W59</f>
        <v>0</v>
      </c>
      <c r="N59">
        <f>'MSW BWN'!W59</f>
        <v>5.2361439999999986</v>
      </c>
      <c r="O59">
        <f>TPDDL_ISGS_exbus!DM59</f>
        <v>676.9387883715799</v>
      </c>
      <c r="P59" s="36">
        <v>37.5</v>
      </c>
      <c r="Q59" s="36">
        <v>26.71</v>
      </c>
      <c r="R59" s="38">
        <v>24.199999999999996</v>
      </c>
      <c r="S59" s="38">
        <v>0</v>
      </c>
      <c r="T59" s="37">
        <f>SUMPRODUCT(LTA!J59:AN59,LTA!J$101:AN$101,LTA!J$105:AN$105)</f>
        <v>111.7</v>
      </c>
      <c r="U59" s="37">
        <f>SUMPRODUCT(LTA!J59:AN59,LTA!J$102:AN$102,LTA!J$105:AN$105)</f>
        <v>347.33875199999994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-100</v>
      </c>
      <c r="AC59">
        <f t="shared" si="0"/>
        <v>12.026349784174805</v>
      </c>
      <c r="AD59">
        <f t="shared" si="1"/>
        <v>1218.8348420831942</v>
      </c>
      <c r="AE59">
        <f>'IDT-1'!F59</f>
        <v>0</v>
      </c>
      <c r="AF59" s="24"/>
      <c r="AG59">
        <f t="shared" si="2"/>
        <v>1218.8348420831942</v>
      </c>
      <c r="AI59" s="34">
        <f>PXIL!J59</f>
        <v>0</v>
      </c>
      <c r="AJ59" s="34">
        <f>PXIL!P59</f>
        <v>0</v>
      </c>
      <c r="AK59" s="34">
        <f>RTM_IEX!J59</f>
        <v>28.97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6.1608545760808529</v>
      </c>
      <c r="M60">
        <f>EDWPCL!W60</f>
        <v>0</v>
      </c>
      <c r="N60">
        <f>'MSW BWN'!W60</f>
        <v>5.3984959999999997</v>
      </c>
      <c r="O60">
        <f>TPDDL_ISGS_exbus!DM60</f>
        <v>684.62101894996999</v>
      </c>
      <c r="P60" s="36">
        <v>37.5</v>
      </c>
      <c r="Q60" s="36">
        <v>26.71</v>
      </c>
      <c r="R60" s="38">
        <v>24.199999999999996</v>
      </c>
      <c r="S60" s="38">
        <v>0</v>
      </c>
      <c r="T60" s="37">
        <f>SUMPRODUCT(LTA!J60:AN60,LTA!J$101:AN$101,LTA!J$105:AN$105)</f>
        <v>110.24</v>
      </c>
      <c r="U60" s="37">
        <f>SUMPRODUCT(LTA!J60:AN60,LTA!J$102:AN$102,LTA!J$105:AN$105)</f>
        <v>342.429464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-100</v>
      </c>
      <c r="AC60">
        <f t="shared" si="0"/>
        <v>12.036870714107733</v>
      </c>
      <c r="AD60">
        <f t="shared" si="1"/>
        <v>1220.0768128119432</v>
      </c>
      <c r="AE60">
        <f>'IDT-1'!F60</f>
        <v>0</v>
      </c>
      <c r="AF60" s="24"/>
      <c r="AG60">
        <f t="shared" si="2"/>
        <v>1220.0768128119432</v>
      </c>
      <c r="AI60" s="34">
        <f>PXIL!J60</f>
        <v>0</v>
      </c>
      <c r="AJ60" s="34">
        <f>PXIL!P60</f>
        <v>0</v>
      </c>
      <c r="AK60" s="34">
        <f>RTM_IEX!J60</f>
        <v>28.96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6.3375867490174063</v>
      </c>
      <c r="M61">
        <f>EDWPCL!W61</f>
        <v>0</v>
      </c>
      <c r="N61">
        <f>'MSW BWN'!W61</f>
        <v>5.3202399999999992</v>
      </c>
      <c r="O61">
        <f>TPDDL_ISGS_exbus!DM61</f>
        <v>702.68935565593779</v>
      </c>
      <c r="P61" s="36">
        <v>37.5</v>
      </c>
      <c r="Q61" s="36">
        <v>26.71</v>
      </c>
      <c r="R61" s="38">
        <v>24.199999999999996</v>
      </c>
      <c r="S61" s="38">
        <v>0</v>
      </c>
      <c r="T61" s="37">
        <f>SUMPRODUCT(LTA!J61:AN61,LTA!J$101:AN$101,LTA!J$105:AN$105)</f>
        <v>109.61</v>
      </c>
      <c r="U61" s="37">
        <f>SUMPRODUCT(LTA!J61:AN61,LTA!J$102:AN$102,LTA!J$105:AN$105)</f>
        <v>340.35027199999996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-100</v>
      </c>
      <c r="AC61">
        <f t="shared" si="0"/>
        <v>12.16679872949053</v>
      </c>
      <c r="AD61">
        <f t="shared" si="1"/>
        <v>1235.4145056754649</v>
      </c>
      <c r="AE61">
        <f>'IDT-1'!F61</f>
        <v>0</v>
      </c>
      <c r="AF61" s="24"/>
      <c r="AG61">
        <f t="shared" si="2"/>
        <v>1235.4145056754649</v>
      </c>
      <c r="AI61" s="34">
        <f>PXIL!J61</f>
        <v>0</v>
      </c>
      <c r="AJ61" s="34">
        <f>PXIL!P61</f>
        <v>0</v>
      </c>
      <c r="AK61" s="34">
        <f>RTM_IEX!J61</f>
        <v>28.97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6.5862995167187854</v>
      </c>
      <c r="M62">
        <f>EDWPCL!W62</f>
        <v>0</v>
      </c>
      <c r="N62">
        <f>'MSW BWN'!W62</f>
        <v>5.3260799999999984</v>
      </c>
      <c r="O62">
        <f>TPDDL_ISGS_exbus!DM62</f>
        <v>702.68935565593779</v>
      </c>
      <c r="P62" s="36">
        <v>37.5</v>
      </c>
      <c r="Q62" s="36">
        <v>26.71</v>
      </c>
      <c r="R62" s="38">
        <v>24.199999999999996</v>
      </c>
      <c r="S62" s="38">
        <v>0</v>
      </c>
      <c r="T62" s="37">
        <f>SUMPRODUCT(LTA!J62:AN62,LTA!J$101:AN$101,LTA!J$105:AN$105)</f>
        <v>107.81</v>
      </c>
      <c r="U62" s="37">
        <f>SUMPRODUCT(LTA!J62:AN62,LTA!J$102:AN$102,LTA!J$105:AN$105)</f>
        <v>333.61718400000001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-100</v>
      </c>
      <c r="AC62">
        <f t="shared" si="0"/>
        <v>12.178319033539221</v>
      </c>
      <c r="AD62">
        <f t="shared" si="1"/>
        <v>1236.7744501391171</v>
      </c>
      <c r="AE62">
        <f>'IDT-1'!F62</f>
        <v>0</v>
      </c>
      <c r="AF62" s="24"/>
      <c r="AG62">
        <f t="shared" si="2"/>
        <v>1236.7744501391171</v>
      </c>
      <c r="AI62" s="34">
        <f>PXIL!J62</f>
        <v>0</v>
      </c>
      <c r="AJ62" s="34">
        <f>PXIL!P62</f>
        <v>0</v>
      </c>
      <c r="AK62" s="34">
        <f>RTM_IEX!J62</f>
        <v>38.619999999999997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6.4127703537338592</v>
      </c>
      <c r="M63">
        <f>EDWPCL!W63</f>
        <v>0</v>
      </c>
      <c r="N63">
        <f>'MSW BWN'!W63</f>
        <v>5.2758559999999992</v>
      </c>
      <c r="O63">
        <f>TPDDL_ISGS_exbus!DM63</f>
        <v>713.33128367442487</v>
      </c>
      <c r="P63" s="36">
        <v>37.5</v>
      </c>
      <c r="Q63" s="36">
        <v>26.71</v>
      </c>
      <c r="R63" s="38">
        <v>24.199999999999996</v>
      </c>
      <c r="S63" s="38">
        <v>0</v>
      </c>
      <c r="T63" s="37">
        <f>SUMPRODUCT(LTA!J63:AN63,LTA!J$101:AN$101,LTA!J$105:AN$105)</f>
        <v>101.06</v>
      </c>
      <c r="U63" s="37">
        <f>SUMPRODUCT(LTA!J63:AN63,LTA!J$102:AN$102,LTA!J$105:AN$105)</f>
        <v>325.99808800000005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-100</v>
      </c>
      <c r="AC63">
        <f t="shared" si="0"/>
        <v>12.023499295925442</v>
      </c>
      <c r="AD63">
        <f t="shared" si="1"/>
        <v>1218.4983487322336</v>
      </c>
      <c r="AE63">
        <f>'IDT-1'!F63</f>
        <v>0</v>
      </c>
      <c r="AF63" s="24"/>
      <c r="AG63">
        <f t="shared" si="2"/>
        <v>1218.4983487322336</v>
      </c>
      <c r="AI63" s="34">
        <f>PXIL!J63</f>
        <v>0</v>
      </c>
      <c r="AJ63" s="34">
        <f>PXIL!P63</f>
        <v>0</v>
      </c>
      <c r="AK63" s="34">
        <f>RTM_IEX!J63</f>
        <v>24.14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6.5716844469399236</v>
      </c>
      <c r="M64">
        <f>EDWPCL!W64</f>
        <v>0</v>
      </c>
      <c r="N64">
        <f>'MSW BWN'!W64</f>
        <v>5.3599519999999998</v>
      </c>
      <c r="O64">
        <f>TPDDL_ISGS_exbus!DM64</f>
        <v>725.90087937633803</v>
      </c>
      <c r="P64" s="36">
        <v>37.5</v>
      </c>
      <c r="Q64" s="36">
        <v>26.71</v>
      </c>
      <c r="R64" s="38">
        <v>24.199999999999996</v>
      </c>
      <c r="S64" s="38">
        <v>0</v>
      </c>
      <c r="T64" s="37">
        <f>SUMPRODUCT(LTA!J64:AN64,LTA!J$101:AN$101,LTA!J$105:AN$105)</f>
        <v>93.3</v>
      </c>
      <c r="U64" s="37">
        <f>SUMPRODUCT(LTA!J64:AN64,LTA!J$102:AN$102,LTA!J$105:AN$105)</f>
        <v>319.65444000000002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-100</v>
      </c>
      <c r="AC64">
        <f t="shared" si="0"/>
        <v>12.012654541404443</v>
      </c>
      <c r="AD64">
        <f t="shared" si="1"/>
        <v>1217.2181512818738</v>
      </c>
      <c r="AE64">
        <f>'IDT-1'!F64</f>
        <v>0</v>
      </c>
      <c r="AF64" s="24"/>
      <c r="AG64">
        <f t="shared" si="2"/>
        <v>1217.2181512818738</v>
      </c>
      <c r="AI64" s="34">
        <f>PXIL!J64</f>
        <v>0</v>
      </c>
      <c r="AJ64" s="34">
        <f>PXIL!P64</f>
        <v>0</v>
      </c>
      <c r="AK64" s="34">
        <f>RTM_IEX!J64</f>
        <v>24.14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6.5862995167187854</v>
      </c>
      <c r="M65">
        <f>EDWPCL!W65</f>
        <v>0</v>
      </c>
      <c r="N65">
        <f>'MSW BWN'!W65</f>
        <v>5.4662399999999982</v>
      </c>
      <c r="O65">
        <f>TPDDL_ISGS_exbus!DM65</f>
        <v>750.82122091456608</v>
      </c>
      <c r="P65" s="36">
        <v>37.5</v>
      </c>
      <c r="Q65" s="36">
        <v>26.71</v>
      </c>
      <c r="R65" s="38">
        <v>24.199999999999996</v>
      </c>
      <c r="S65" s="38">
        <v>0</v>
      </c>
      <c r="T65" s="37">
        <f>SUMPRODUCT(LTA!J65:AN65,LTA!J$101:AN$101,LTA!J$105:AN$105)</f>
        <v>85.47</v>
      </c>
      <c r="U65" s="37">
        <f>SUMPRODUCT(LTA!J65:AN65,LTA!J$102:AN$102,LTA!J$105:AN$105)</f>
        <v>312.16537600000004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-100</v>
      </c>
      <c r="AC65">
        <f t="shared" si="0"/>
        <v>11.972688858511701</v>
      </c>
      <c r="AD65">
        <f t="shared" si="1"/>
        <v>1212.5002975727734</v>
      </c>
      <c r="AE65">
        <f>'IDT-1'!F65</f>
        <v>0</v>
      </c>
      <c r="AF65" s="24"/>
      <c r="AG65">
        <f t="shared" si="2"/>
        <v>1212.5002975727734</v>
      </c>
      <c r="AI65" s="34">
        <f>PXIL!J65</f>
        <v>0</v>
      </c>
      <c r="AJ65" s="34">
        <f>PXIL!P65</f>
        <v>0</v>
      </c>
      <c r="AK65" s="34">
        <f>RTM_IEX!J65</f>
        <v>9.66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6.5862995167187854</v>
      </c>
      <c r="M66">
        <f>EDWPCL!W66</f>
        <v>0</v>
      </c>
      <c r="N66">
        <f>'MSW BWN'!W66</f>
        <v>5.3202399999999992</v>
      </c>
      <c r="O66">
        <f>TPDDL_ISGS_exbus!DM66</f>
        <v>763.34282594038666</v>
      </c>
      <c r="P66" s="36">
        <v>37.5</v>
      </c>
      <c r="Q66" s="36">
        <v>26.71</v>
      </c>
      <c r="R66" s="38">
        <v>24.199999999999996</v>
      </c>
      <c r="S66" s="38">
        <v>0</v>
      </c>
      <c r="T66" s="37">
        <f>SUMPRODUCT(LTA!J66:AN66,LTA!J$101:AN$101,LTA!J$105:AN$105)</f>
        <v>78.31</v>
      </c>
      <c r="U66" s="37">
        <f>SUMPRODUCT(LTA!J66:AN66,LTA!J$102:AN$102,LTA!J$105:AN$105)</f>
        <v>303.83796000000001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-100</v>
      </c>
      <c r="AC66">
        <f t="shared" si="0"/>
        <v>11.946549646328593</v>
      </c>
      <c r="AD66">
        <f t="shared" si="1"/>
        <v>1209.4146258107771</v>
      </c>
      <c r="AE66">
        <f>'IDT-1'!F66</f>
        <v>0</v>
      </c>
      <c r="AF66" s="24"/>
      <c r="AG66">
        <f t="shared" si="2"/>
        <v>1209.4146258107771</v>
      </c>
      <c r="AI66" s="34">
        <f>PXIL!J66</f>
        <v>0</v>
      </c>
      <c r="AJ66" s="34">
        <f>PXIL!P66</f>
        <v>0</v>
      </c>
      <c r="AK66" s="34">
        <f>RTM_IEX!J66</f>
        <v>9.66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6.096970241437397</v>
      </c>
      <c r="M67">
        <f>EDWPCL!W67</f>
        <v>0</v>
      </c>
      <c r="N67">
        <f>'MSW BWN'!W67</f>
        <v>5.4825919999999986</v>
      </c>
      <c r="O67">
        <f>TPDDL_ISGS_exbus!DM67</f>
        <v>782.45555665440941</v>
      </c>
      <c r="P67" s="36">
        <v>31</v>
      </c>
      <c r="Q67" s="36">
        <v>26.709999999999997</v>
      </c>
      <c r="R67" s="38">
        <v>24.199999999999996</v>
      </c>
      <c r="S67" s="38">
        <v>0</v>
      </c>
      <c r="T67" s="37">
        <f>SUMPRODUCT(LTA!J67:AN67,LTA!J$101:AN$101,LTA!J$105:AN$105)</f>
        <v>71.23</v>
      </c>
      <c r="U67" s="37">
        <f>SUMPRODUCT(LTA!J67:AN67,LTA!J$102:AN$102,LTA!J$105:AN$105)</f>
        <v>294.65849600000001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-100</v>
      </c>
      <c r="AC67">
        <f t="shared" si="0"/>
        <v>11.83202647761402</v>
      </c>
      <c r="AD67">
        <f t="shared" si="1"/>
        <v>1195.895438418233</v>
      </c>
      <c r="AE67">
        <f>'IDT-1'!F67</f>
        <v>0</v>
      </c>
      <c r="AF67" s="24"/>
      <c r="AG67">
        <f t="shared" si="2"/>
        <v>1195.895438418233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6.5664693992139256</v>
      </c>
      <c r="M68">
        <f>EDWPCL!W68</f>
        <v>0</v>
      </c>
      <c r="N68">
        <f>'MSW BWN'!W68</f>
        <v>5.258335999999999</v>
      </c>
      <c r="O68">
        <f>TPDDL_ISGS_exbus!DM68</f>
        <v>797.30909428045652</v>
      </c>
      <c r="P68" s="36">
        <v>37.5</v>
      </c>
      <c r="Q68" s="36">
        <v>26.709999999999997</v>
      </c>
      <c r="R68" s="38">
        <v>24.199999999999996</v>
      </c>
      <c r="S68" s="38">
        <v>0</v>
      </c>
      <c r="T68" s="37">
        <f>SUMPRODUCT(LTA!J68:AN68,LTA!J$101:AN$101,LTA!J$105:AN$105)</f>
        <v>62.31</v>
      </c>
      <c r="U68" s="37">
        <f>SUMPRODUCT(LTA!J68:AN68,LTA!J$102:AN$102,LTA!J$105:AN$105)</f>
        <v>284.824344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11.85592135939814</v>
      </c>
      <c r="AD68">
        <f t="shared" ref="AD68:AD98" si="4">SUM(B68:AB68,AI68:AV68)-AC68</f>
        <v>1198.7161723202726</v>
      </c>
      <c r="AE68">
        <f>'IDT-1'!F68</f>
        <v>0</v>
      </c>
      <c r="AF68" s="24"/>
      <c r="AG68">
        <f t="shared" ref="AG68:AG98" si="5">SUM(AD68:AF68)</f>
        <v>1198.7161723202726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6.0759651880965766</v>
      </c>
      <c r="M69">
        <f>EDWPCL!W69</f>
        <v>0</v>
      </c>
      <c r="N69">
        <f>'MSW BWN'!W69</f>
        <v>5.365791999999999</v>
      </c>
      <c r="O69">
        <f>TPDDL_ISGS_exbus!DM69</f>
        <v>814.16340907333097</v>
      </c>
      <c r="P69" s="36">
        <v>37.5</v>
      </c>
      <c r="Q69" s="36">
        <v>26.709999999999997</v>
      </c>
      <c r="R69" s="38">
        <v>24.199999999999996</v>
      </c>
      <c r="S69" s="38">
        <v>0</v>
      </c>
      <c r="T69" s="37">
        <f>SUMPRODUCT(LTA!J69:AN69,LTA!J$101:AN$101,LTA!J$105:AN$105)</f>
        <v>54.76</v>
      </c>
      <c r="U69" s="37">
        <f>SUMPRODUCT(LTA!J69:AN69,LTA!J$102:AN$102,LTA!J$105:AN$105)</f>
        <v>279.18755199999998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-100</v>
      </c>
      <c r="AC69">
        <f t="shared" si="3"/>
        <v>11.883510945884899</v>
      </c>
      <c r="AD69">
        <f t="shared" si="4"/>
        <v>1201.9730573155427</v>
      </c>
      <c r="AE69">
        <f>'IDT-1'!F69</f>
        <v>0</v>
      </c>
      <c r="AF69" s="24"/>
      <c r="AG69">
        <f t="shared" si="5"/>
        <v>1201.9730573155427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6.5080898371701306</v>
      </c>
      <c r="M70">
        <f>EDWPCL!W70</f>
        <v>0</v>
      </c>
      <c r="N70">
        <f>'MSW BWN'!W70</f>
        <v>5.1859199999999994</v>
      </c>
      <c r="O70">
        <f>TPDDL_ISGS_exbus!DM70</f>
        <v>823.81855573146731</v>
      </c>
      <c r="P70" s="36">
        <v>37.5</v>
      </c>
      <c r="Q70" s="36">
        <v>26.709999999999997</v>
      </c>
      <c r="R70" s="38">
        <v>24.199999999999996</v>
      </c>
      <c r="S70" s="38">
        <v>0</v>
      </c>
      <c r="T70" s="37">
        <f>SUMPRODUCT(LTA!J70:AN70,LTA!J$101:AN$101,LTA!J$105:AN$105)</f>
        <v>46.55</v>
      </c>
      <c r="U70" s="37">
        <f>SUMPRODUCT(LTA!J70:AN70,LTA!J$102:AN$102,LTA!J$105:AN$105)</f>
        <v>267.55379199999999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0</v>
      </c>
      <c r="AB70" s="75">
        <f>-STOA!P70</f>
        <v>-100</v>
      </c>
      <c r="AC70">
        <f t="shared" si="3"/>
        <v>11.80004551606546</v>
      </c>
      <c r="AD70">
        <f t="shared" si="4"/>
        <v>1192.1201620525719</v>
      </c>
      <c r="AE70">
        <f>'IDT-1'!F70</f>
        <v>0</v>
      </c>
      <c r="AF70" s="24"/>
      <c r="AG70">
        <f t="shared" si="5"/>
        <v>1192.1201620525719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57.92</v>
      </c>
      <c r="J71">
        <f>Bawana_RLNG!T71</f>
        <v>0</v>
      </c>
      <c r="K71">
        <f>Bawana_Spot!T71</f>
        <v>0</v>
      </c>
      <c r="L71">
        <f>TWOMCL!S71</f>
        <v>6.5344548006737808</v>
      </c>
      <c r="M71">
        <f>EDWPCL!W71</f>
        <v>0</v>
      </c>
      <c r="N71">
        <f>'MSW BWN'!W71</f>
        <v>5.208111999999999</v>
      </c>
      <c r="O71">
        <f>TPDDL_ISGS_exbus!DM71</f>
        <v>865.70652879134116</v>
      </c>
      <c r="P71" s="36">
        <v>37.5</v>
      </c>
      <c r="Q71" s="36">
        <v>26.38344656388816</v>
      </c>
      <c r="R71" s="38">
        <v>21</v>
      </c>
      <c r="S71" s="38">
        <v>0</v>
      </c>
      <c r="T71" s="37">
        <f>SUMPRODUCT(LTA!J71:AN71,LTA!J$101:AN$101,LTA!J$105:AN$105)</f>
        <v>35.15</v>
      </c>
      <c r="U71" s="37">
        <f>SUMPRODUCT(LTA!J71:AN71,LTA!J$102:AN$102,LTA!J$105:AN$105)</f>
        <v>259.60349599999995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-100</v>
      </c>
      <c r="AC71">
        <f t="shared" si="3"/>
        <v>12.008782832998493</v>
      </c>
      <c r="AD71">
        <f t="shared" si="4"/>
        <v>1216.7611053229045</v>
      </c>
      <c r="AE71">
        <f>'IDT-1'!F71</f>
        <v>0</v>
      </c>
      <c r="AF71" s="24"/>
      <c r="AG71">
        <f t="shared" si="5"/>
        <v>1216.7611053229045</v>
      </c>
      <c r="AI71" s="34">
        <f>PXIL!J71</f>
        <v>0</v>
      </c>
      <c r="AJ71" s="34">
        <f>PXIL!P71</f>
        <v>0</v>
      </c>
      <c r="AK71" s="34">
        <f>RTM_IEX!J71</f>
        <v>5.79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57.92</v>
      </c>
      <c r="J72">
        <f>Bawana_RLNG!T72</f>
        <v>0</v>
      </c>
      <c r="K72">
        <f>Bawana_Spot!T72</f>
        <v>0</v>
      </c>
      <c r="L72">
        <f>TWOMCL!S72</f>
        <v>6.5627029758562623</v>
      </c>
      <c r="M72">
        <f>EDWPCL!W72</f>
        <v>0</v>
      </c>
      <c r="N72">
        <f>'MSW BWN'!W72</f>
        <v>5.2256320000000001</v>
      </c>
      <c r="O72">
        <f>TPDDL_ISGS_exbus!DM72</f>
        <v>877.84380530765475</v>
      </c>
      <c r="P72" s="36">
        <v>37.5</v>
      </c>
      <c r="Q72" s="36">
        <v>26.38344656388816</v>
      </c>
      <c r="R72" s="38">
        <v>13.949999999999998</v>
      </c>
      <c r="S72" s="38">
        <v>0</v>
      </c>
      <c r="T72" s="37">
        <f>SUMPRODUCT(LTA!J72:AN72,LTA!J$101:AN$101,LTA!J$105:AN$105)</f>
        <v>24.79</v>
      </c>
      <c r="U72" s="37">
        <f>SUMPRODUCT(LTA!J72:AN72,LTA!J$102:AN$102,LTA!J$105:AN$105)</f>
        <v>248.46102399999995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-100</v>
      </c>
      <c r="AC72">
        <f t="shared" si="3"/>
        <v>12.033483643607058</v>
      </c>
      <c r="AD72">
        <f t="shared" si="4"/>
        <v>1219.6769772037919</v>
      </c>
      <c r="AE72">
        <f>'IDT-1'!F72</f>
        <v>0</v>
      </c>
      <c r="AF72" s="24"/>
      <c r="AG72">
        <f t="shared" si="5"/>
        <v>1219.6769772037919</v>
      </c>
      <c r="AI72" s="34">
        <f>PXIL!J72</f>
        <v>0</v>
      </c>
      <c r="AJ72" s="34">
        <f>PXIL!P72</f>
        <v>0</v>
      </c>
      <c r="AK72" s="34">
        <f>RTM_IEX!J72</f>
        <v>25.1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57.92</v>
      </c>
      <c r="J73">
        <f>Bawana_RLNG!T73</f>
        <v>0</v>
      </c>
      <c r="K73">
        <f>Bawana_Spot!T73</f>
        <v>0</v>
      </c>
      <c r="L73">
        <f>TWOMCL!S73</f>
        <v>6.4056720943290291</v>
      </c>
      <c r="M73">
        <f>EDWPCL!W73</f>
        <v>0</v>
      </c>
      <c r="N73">
        <f>'MSW BWN'!W73</f>
        <v>5.011887999999999</v>
      </c>
      <c r="O73">
        <f>TPDDL_ISGS_exbus!DM73</f>
        <v>910.40973054874519</v>
      </c>
      <c r="P73" s="36">
        <v>37.5</v>
      </c>
      <c r="Q73" s="36">
        <v>26.38344656388816</v>
      </c>
      <c r="R73" s="38">
        <v>6.41</v>
      </c>
      <c r="S73" s="38">
        <v>0</v>
      </c>
      <c r="T73" s="37">
        <f>SUMPRODUCT(LTA!J73:AN73,LTA!J$101:AN$101,LTA!J$105:AN$105)</f>
        <v>15.73</v>
      </c>
      <c r="U73" s="37">
        <f>SUMPRODUCT(LTA!J73:AN73,LTA!J$102:AN$102,LTA!J$105:AN$105)</f>
        <v>238.61895199999998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-100</v>
      </c>
      <c r="AC73">
        <f t="shared" si="3"/>
        <v>11.930267605901614</v>
      </c>
      <c r="AD73">
        <f t="shared" si="4"/>
        <v>1193.4332716010608</v>
      </c>
      <c r="AE73">
        <f>'IDT-1'!F73</f>
        <v>0</v>
      </c>
      <c r="AF73" s="24"/>
      <c r="AG73">
        <f t="shared" si="5"/>
        <v>1193.4332716010608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-7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57.92</v>
      </c>
      <c r="J74">
        <f>Bawana_RLNG!T74</f>
        <v>0</v>
      </c>
      <c r="K74">
        <f>Bawana_Spot!T74</f>
        <v>0</v>
      </c>
      <c r="L74">
        <f>TWOMCL!S74</f>
        <v>6.5862995167187854</v>
      </c>
      <c r="M74">
        <f>EDWPCL!W74</f>
        <v>0</v>
      </c>
      <c r="N74">
        <f>'MSW BWN'!W74</f>
        <v>5.163727999999999</v>
      </c>
      <c r="O74">
        <f>TPDDL_ISGS_exbus!DM74</f>
        <v>930.67007418155049</v>
      </c>
      <c r="P74" s="36">
        <v>37.5</v>
      </c>
      <c r="Q74" s="36">
        <v>26.38344656388816</v>
      </c>
      <c r="R74" s="38">
        <v>2.1199999999999997</v>
      </c>
      <c r="S74" s="38">
        <v>0</v>
      </c>
      <c r="T74" s="37">
        <f>SUMPRODUCT(LTA!J74:AN74,LTA!J$101:AN$101,LTA!J$105:AN$105)</f>
        <v>8.7799999999999994</v>
      </c>
      <c r="U74" s="37">
        <f>SUMPRODUCT(LTA!J74:AN74,LTA!J$102:AN$102,LTA!J$105:AN$105)</f>
        <v>231.28850399999999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-100</v>
      </c>
      <c r="AC74">
        <f t="shared" si="3"/>
        <v>11.972668928739919</v>
      </c>
      <c r="AD74">
        <f t="shared" si="4"/>
        <v>1192.4132333334173</v>
      </c>
      <c r="AE74">
        <f>'IDT-1'!F74</f>
        <v>0</v>
      </c>
      <c r="AF74" s="24"/>
      <c r="AG74">
        <f t="shared" si="5"/>
        <v>1192.4132333334173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50.73772822923663</v>
      </c>
      <c r="J75">
        <f>Bawana_RLNG!T75</f>
        <v>0</v>
      </c>
      <c r="K75">
        <f>Bawana_Spot!T75</f>
        <v>0</v>
      </c>
      <c r="L75">
        <f>TWOMCL!S75</f>
        <v>6.5862995167187854</v>
      </c>
      <c r="M75">
        <f>EDWPCL!W75</f>
        <v>0</v>
      </c>
      <c r="N75">
        <f>'MSW BWN'!W75</f>
        <v>5.258335999999999</v>
      </c>
      <c r="O75">
        <f>TPDDL_ISGS_exbus!DM75</f>
        <v>933.38894562500241</v>
      </c>
      <c r="P75" s="36">
        <v>37.5</v>
      </c>
      <c r="Q75" s="36">
        <v>26.38344656388816</v>
      </c>
      <c r="R75" s="38">
        <v>0</v>
      </c>
      <c r="S75" s="38">
        <v>0</v>
      </c>
      <c r="T75" s="37">
        <f>SUMPRODUCT(LTA!J75:AN75,LTA!J$101:AN$101,LTA!J$105:AN$105)</f>
        <v>3.99</v>
      </c>
      <c r="U75" s="37">
        <f>SUMPRODUCT(LTA!J75:AN75,LTA!J$102:AN$102,LTA!J$105:AN$105)</f>
        <v>227.89991199999997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0</v>
      </c>
      <c r="AB75" s="75">
        <f>-STOA!P75</f>
        <v>-100</v>
      </c>
      <c r="AC75">
        <f t="shared" si="3"/>
        <v>11.88638332314161</v>
      </c>
      <c r="AD75">
        <f t="shared" si="4"/>
        <v>1202.3121346117041</v>
      </c>
      <c r="AE75">
        <f>'IDT-1'!F75</f>
        <v>0</v>
      </c>
      <c r="AF75" s="24"/>
      <c r="AG75">
        <f t="shared" si="5"/>
        <v>1202.3121346117041</v>
      </c>
      <c r="AI75" s="34">
        <f>PXIL!J75</f>
        <v>0</v>
      </c>
      <c r="AJ75" s="34">
        <f>PXIL!P75</f>
        <v>0</v>
      </c>
      <c r="AK75" s="34">
        <f>RTM_IEX!J75</f>
        <v>14.48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50.73772822923663</v>
      </c>
      <c r="J76">
        <f>Bawana_RLNG!T76</f>
        <v>0</v>
      </c>
      <c r="K76">
        <f>Bawana_Spot!T76</f>
        <v>0</v>
      </c>
      <c r="L76">
        <f>TWOMCL!S76</f>
        <v>6.1010263896687276</v>
      </c>
      <c r="M76">
        <f>EDWPCL!W76</f>
        <v>0</v>
      </c>
      <c r="N76">
        <f>'MSW BWN'!W76</f>
        <v>5.2980479999999979</v>
      </c>
      <c r="O76">
        <f>TPDDL_ISGS_exbus!DM76</f>
        <v>936.01956348067142</v>
      </c>
      <c r="P76" s="36">
        <v>37.5</v>
      </c>
      <c r="Q76" s="36">
        <v>26.38344656388816</v>
      </c>
      <c r="R76" s="38">
        <v>0</v>
      </c>
      <c r="S76" s="38">
        <v>0</v>
      </c>
      <c r="T76" s="37">
        <f>SUMPRODUCT(LTA!J76:AN76,LTA!J$101:AN$101,LTA!J$105:AN$105)</f>
        <v>0.44</v>
      </c>
      <c r="U76" s="37">
        <f>SUMPRODUCT(LTA!J76:AN76,LTA!J$102:AN$102,LTA!J$105:AN$105)</f>
        <v>225.06775999999996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0</v>
      </c>
      <c r="AB76" s="75">
        <f>-STOA!P76</f>
        <v>-100</v>
      </c>
      <c r="AC76">
        <f t="shared" si="3"/>
        <v>11.956547722862011</v>
      </c>
      <c r="AD76">
        <f t="shared" si="4"/>
        <v>1210.5948749406027</v>
      </c>
      <c r="AE76">
        <f>'IDT-1'!F76</f>
        <v>0</v>
      </c>
      <c r="AF76" s="24"/>
      <c r="AG76">
        <f t="shared" si="5"/>
        <v>1210.5948749406027</v>
      </c>
      <c r="AI76" s="34">
        <f>PXIL!J76</f>
        <v>0</v>
      </c>
      <c r="AJ76" s="34">
        <f>PXIL!P76</f>
        <v>0</v>
      </c>
      <c r="AK76" s="34">
        <f>RTM_IEX!J76</f>
        <v>27.03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6.3569983155530618</v>
      </c>
      <c r="M77">
        <f>EDWPCL!W77</f>
        <v>0</v>
      </c>
      <c r="N77">
        <f>'MSW BWN'!W77</f>
        <v>5.2863679999999995</v>
      </c>
      <c r="O77">
        <f>TPDDL_ISGS_exbus!DM77</f>
        <v>937.55022764390844</v>
      </c>
      <c r="P77" s="36">
        <v>37.5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223.01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0</v>
      </c>
      <c r="AB77" s="75">
        <f>-STOA!P77</f>
        <v>-100</v>
      </c>
      <c r="AC77">
        <f t="shared" si="3"/>
        <v>12.063614301748382</v>
      </c>
      <c r="AD77">
        <f t="shared" si="4"/>
        <v>1223.2338296577129</v>
      </c>
      <c r="AE77">
        <f>'IDT-1'!F77</f>
        <v>0</v>
      </c>
      <c r="AF77" s="24"/>
      <c r="AG77">
        <f t="shared" si="5"/>
        <v>1223.2338296577129</v>
      </c>
      <c r="AI77" s="34">
        <f>PXIL!J77</f>
        <v>0</v>
      </c>
      <c r="AJ77" s="34">
        <f>PXIL!P77</f>
        <v>0</v>
      </c>
      <c r="AK77" s="34">
        <f>RTM_IEX!J77</f>
        <v>21.24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6.5096833239752945</v>
      </c>
      <c r="M78">
        <f>EDWPCL!W78</f>
        <v>0</v>
      </c>
      <c r="N78">
        <f>'MSW BWN'!W78</f>
        <v>5.3879839999999994</v>
      </c>
      <c r="O78">
        <f>TPDDL_ISGS_exbus!DM78</f>
        <v>937.55022764390844</v>
      </c>
      <c r="P78" s="36">
        <v>37.5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222.51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0</v>
      </c>
      <c r="AB78" s="75">
        <f>-STOA!P78</f>
        <v>-100</v>
      </c>
      <c r="AC78">
        <f t="shared" si="3"/>
        <v>12.11791443021913</v>
      </c>
      <c r="AD78">
        <f t="shared" si="4"/>
        <v>1229.6438305376646</v>
      </c>
      <c r="AE78">
        <f>'IDT-1'!F78</f>
        <v>0</v>
      </c>
      <c r="AF78" s="24"/>
      <c r="AG78">
        <f t="shared" si="5"/>
        <v>1229.6438305376646</v>
      </c>
      <c r="AI78" s="34">
        <f>PXIL!J78</f>
        <v>0</v>
      </c>
      <c r="AJ78" s="34">
        <f>PXIL!P78</f>
        <v>0</v>
      </c>
      <c r="AK78" s="34">
        <f>RTM_IEX!J78</f>
        <v>28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6.5862995167187854</v>
      </c>
      <c r="M79">
        <f>EDWPCL!W79</f>
        <v>0</v>
      </c>
      <c r="N79">
        <f>'MSW BWN'!W79</f>
        <v>5.2139519999999999</v>
      </c>
      <c r="O79">
        <f>TPDDL_ISGS_exbus!DM79</f>
        <v>937.55015345928325</v>
      </c>
      <c r="P79" s="36">
        <v>37.5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222.05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0</v>
      </c>
      <c r="AB79" s="75">
        <f>-STOA!P79</f>
        <v>-100</v>
      </c>
      <c r="AC79">
        <f t="shared" si="3"/>
        <v>12.080807514287322</v>
      </c>
      <c r="AD79">
        <f t="shared" si="4"/>
        <v>1225.2634474617148</v>
      </c>
      <c r="AE79">
        <f>'IDT-1'!F79</f>
        <v>0</v>
      </c>
      <c r="AF79" s="24"/>
      <c r="AG79">
        <f t="shared" si="5"/>
        <v>1225.2634474617148</v>
      </c>
      <c r="AI79" s="34">
        <f>PXIL!J79</f>
        <v>0</v>
      </c>
      <c r="AJ79" s="34">
        <f>PXIL!P79</f>
        <v>0</v>
      </c>
      <c r="AK79" s="34">
        <f>RTM_IEX!J79</f>
        <v>24.14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6.5862995167187854</v>
      </c>
      <c r="M80">
        <f>EDWPCL!W80</f>
        <v>0</v>
      </c>
      <c r="N80">
        <f>'MSW BWN'!W80</f>
        <v>5.2758559999999992</v>
      </c>
      <c r="O80">
        <f>TPDDL_ISGS_exbus!DM80</f>
        <v>917.04256891488592</v>
      </c>
      <c r="P80" s="36">
        <v>37.5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221.72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0</v>
      </c>
      <c r="AB80" s="75">
        <f>-STOA!P80</f>
        <v>-100</v>
      </c>
      <c r="AC80">
        <f t="shared" si="3"/>
        <v>11.995499797714386</v>
      </c>
      <c r="AD80">
        <f t="shared" si="4"/>
        <v>1215.1930746338905</v>
      </c>
      <c r="AE80">
        <f>'IDT-1'!F80</f>
        <v>-3.7839999999999998</v>
      </c>
      <c r="AF80" s="24"/>
      <c r="AG80">
        <f t="shared" si="5"/>
        <v>1211.4090746338904</v>
      </c>
      <c r="AI80" s="34">
        <f>PXIL!J80</f>
        <v>0</v>
      </c>
      <c r="AJ80" s="34">
        <f>PXIL!P80</f>
        <v>0</v>
      </c>
      <c r="AK80" s="34">
        <f>RTM_IEX!J80</f>
        <v>34.76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6.5862995167187854</v>
      </c>
      <c r="M81">
        <f>EDWPCL!W81</f>
        <v>0</v>
      </c>
      <c r="N81">
        <f>'MSW BWN'!W81</f>
        <v>5.2256320000000001</v>
      </c>
      <c r="O81">
        <f>TPDDL_ISGS_exbus!DM81</f>
        <v>900.69210417821364</v>
      </c>
      <c r="P81" s="36">
        <v>37.5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224.72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0</v>
      </c>
      <c r="AB81" s="75">
        <f>-STOA!P81</f>
        <v>-100</v>
      </c>
      <c r="AC81">
        <f t="shared" si="3"/>
        <v>11.85857401232634</v>
      </c>
      <c r="AD81">
        <f t="shared" si="4"/>
        <v>1199.0293116826062</v>
      </c>
      <c r="AE81">
        <f>'IDT-1'!F81</f>
        <v>-11.731</v>
      </c>
      <c r="AF81" s="24"/>
      <c r="AG81">
        <f t="shared" si="5"/>
        <v>1187.2983116826063</v>
      </c>
      <c r="AI81" s="34">
        <f>PXIL!J81</f>
        <v>0</v>
      </c>
      <c r="AJ81" s="34">
        <f>PXIL!P81</f>
        <v>0</v>
      </c>
      <c r="AK81" s="34">
        <f>RTM_IEX!J81</f>
        <v>31.86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6.2906513194834375</v>
      </c>
      <c r="M82">
        <f>EDWPCL!W82</f>
        <v>0</v>
      </c>
      <c r="N82">
        <f>'MSW BWN'!W82</f>
        <v>5.3202399999999992</v>
      </c>
      <c r="O82">
        <f>TPDDL_ISGS_exbus!DM82</f>
        <v>896.58958988299389</v>
      </c>
      <c r="P82" s="36">
        <v>37.5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224.55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0</v>
      </c>
      <c r="AB82" s="75">
        <f>-STOA!P82</f>
        <v>-100</v>
      </c>
      <c r="AC82">
        <f t="shared" si="3"/>
        <v>11.610156154589715</v>
      </c>
      <c r="AD82">
        <f t="shared" si="4"/>
        <v>1169.7041750478875</v>
      </c>
      <c r="AE82">
        <f>'IDT-1'!F82</f>
        <v>-8.3849999999999998</v>
      </c>
      <c r="AF82" s="24"/>
      <c r="AG82">
        <f t="shared" si="5"/>
        <v>1161.3191750478875</v>
      </c>
      <c r="AI82" s="34">
        <f>PXIL!J82</f>
        <v>0</v>
      </c>
      <c r="AJ82" s="34">
        <f>PXIL!P82</f>
        <v>0</v>
      </c>
      <c r="AK82" s="34">
        <f>RTM_IEX!J82</f>
        <v>6.76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6.3065861875350935</v>
      </c>
      <c r="M83">
        <f>EDWPCL!W83</f>
        <v>0</v>
      </c>
      <c r="N83">
        <f>'MSW BWN'!W83</f>
        <v>5.2816960000000002</v>
      </c>
      <c r="O83">
        <f>TPDDL_ISGS_exbus!DM83</f>
        <v>885.24895903838092</v>
      </c>
      <c r="P83" s="36">
        <v>37.5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224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-200</v>
      </c>
      <c r="AC83">
        <f t="shared" si="3"/>
        <v>12.843728711275507</v>
      </c>
      <c r="AD83">
        <f t="shared" si="4"/>
        <v>1114.4773625146404</v>
      </c>
      <c r="AE83">
        <f>'IDT-1'!F83</f>
        <v>0</v>
      </c>
      <c r="AF83" s="24"/>
      <c r="AG83">
        <f t="shared" si="5"/>
        <v>1114.4773625146404</v>
      </c>
      <c r="AI83" s="34">
        <f>PXIL!J83</f>
        <v>0</v>
      </c>
      <c r="AJ83" s="34">
        <f>PXIL!P83</f>
        <v>0</v>
      </c>
      <c r="AK83" s="34">
        <f>RTM_IEX!J83</f>
        <v>64.680000000000007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69.606941698519393</v>
      </c>
      <c r="J84">
        <f>Bawana_RLNG!T84</f>
        <v>0</v>
      </c>
      <c r="K84">
        <f>Bawana_Spot!T84</f>
        <v>0</v>
      </c>
      <c r="L84">
        <f>TWOMCL!S84</f>
        <v>5.8302784952274012</v>
      </c>
      <c r="M84">
        <f>EDWPCL!W84</f>
        <v>0</v>
      </c>
      <c r="N84">
        <f>'MSW BWN'!W84</f>
        <v>5.4218559999999991</v>
      </c>
      <c r="O84">
        <f>TPDDL_ISGS_exbus!DM84</f>
        <v>878.44496478312703</v>
      </c>
      <c r="P84" s="36">
        <v>37.5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223.67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12.602537829183552</v>
      </c>
      <c r="AD84">
        <f t="shared" si="4"/>
        <v>1086.0053531476904</v>
      </c>
      <c r="AE84">
        <f>'IDT-1'!F84</f>
        <v>0</v>
      </c>
      <c r="AF84" s="24"/>
      <c r="AG84">
        <f t="shared" si="5"/>
        <v>1086.0053531476904</v>
      </c>
      <c r="AI84" s="34">
        <f>PXIL!J84</f>
        <v>0</v>
      </c>
      <c r="AJ84" s="34">
        <f>PXIL!P84</f>
        <v>0</v>
      </c>
      <c r="AK84" s="34">
        <f>RTM_IEX!J84</f>
        <v>43.44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69.606928202638898</v>
      </c>
      <c r="J85">
        <f>Bawana_RLNG!T85</f>
        <v>0</v>
      </c>
      <c r="K85">
        <f>Bawana_Spot!T85</f>
        <v>0</v>
      </c>
      <c r="L85">
        <f>TWOMCL!S85</f>
        <v>6.2734126895002822</v>
      </c>
      <c r="M85">
        <f>EDWPCL!W85</f>
        <v>0</v>
      </c>
      <c r="N85">
        <f>'MSW BWN'!W85</f>
        <v>5.3821439999999985</v>
      </c>
      <c r="O85">
        <f>TPDDL_ISGS_exbus!DM85</f>
        <v>872.56501125409034</v>
      </c>
      <c r="P85" s="36">
        <v>37.5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223.64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12.21574685260614</v>
      </c>
      <c r="AD85">
        <f t="shared" si="4"/>
        <v>1040.3455992936233</v>
      </c>
      <c r="AE85">
        <f>'IDT-1'!F85</f>
        <v>0</v>
      </c>
      <c r="AF85" s="24"/>
      <c r="AG85">
        <f t="shared" si="5"/>
        <v>1040.3455992936233</v>
      </c>
      <c r="AI85" s="34">
        <f>PXIL!J85</f>
        <v>0</v>
      </c>
      <c r="AJ85" s="34">
        <f>PXIL!P85</f>
        <v>0</v>
      </c>
      <c r="AK85" s="34">
        <f>RTM_IEX!J85</f>
        <v>2.9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57.52</v>
      </c>
      <c r="J86">
        <f>Bawana_RLNG!T86</f>
        <v>0</v>
      </c>
      <c r="K86">
        <f>Bawana_Spot!T86</f>
        <v>0</v>
      </c>
      <c r="L86">
        <f>TWOMCL!S86</f>
        <v>6.5862995167187854</v>
      </c>
      <c r="M86">
        <f>EDWPCL!W86</f>
        <v>0</v>
      </c>
      <c r="N86">
        <f>'MSW BWN'!W86</f>
        <v>5.2419839999999995</v>
      </c>
      <c r="O86">
        <f>TPDDL_ISGS_exbus!DM86</f>
        <v>860.20315995469355</v>
      </c>
      <c r="P86" s="36">
        <v>37.5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223.14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12.059508429661676</v>
      </c>
      <c r="AD86">
        <f t="shared" si="4"/>
        <v>1003.8257850417506</v>
      </c>
      <c r="AE86">
        <f>'IDT-1'!F86</f>
        <v>0</v>
      </c>
      <c r="AF86" s="24"/>
      <c r="AG86">
        <f t="shared" si="5"/>
        <v>1003.8257850417506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57.52</v>
      </c>
      <c r="J87">
        <f>Bawana_RLNG!T87</f>
        <v>0</v>
      </c>
      <c r="K87">
        <f>Bawana_Spot!T87</f>
        <v>0</v>
      </c>
      <c r="L87">
        <f>TWOMCL!S87</f>
        <v>6.5862995167187854</v>
      </c>
      <c r="M87">
        <f>EDWPCL!W87</f>
        <v>0</v>
      </c>
      <c r="N87">
        <f>'MSW BWN'!W87</f>
        <v>5.3704639999999984</v>
      </c>
      <c r="O87">
        <f>TPDDL_ISGS_exbus!DM87</f>
        <v>802.26270391388005</v>
      </c>
      <c r="P87" s="36">
        <v>37.5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222.58999999999997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11.574087411394842</v>
      </c>
      <c r="AD87">
        <f t="shared" si="4"/>
        <v>964.5992300192039</v>
      </c>
      <c r="AE87">
        <f>'IDT-1'!F87</f>
        <v>0</v>
      </c>
      <c r="AF87" s="24"/>
      <c r="AG87">
        <f t="shared" si="5"/>
        <v>964.5992300192039</v>
      </c>
      <c r="AI87" s="34">
        <f>PXIL!J87</f>
        <v>0</v>
      </c>
      <c r="AJ87" s="34">
        <f>PXIL!P87</f>
        <v>0</v>
      </c>
      <c r="AK87" s="34">
        <f>RTM_IEX!J87</f>
        <v>9.65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57.52</v>
      </c>
      <c r="J88">
        <f>Bawana_RLNG!T88</f>
        <v>0</v>
      </c>
      <c r="K88">
        <f>Bawana_Spot!T88</f>
        <v>0</v>
      </c>
      <c r="L88">
        <f>TWOMCL!S88</f>
        <v>6.5862995167187854</v>
      </c>
      <c r="M88">
        <f>EDWPCL!W88</f>
        <v>0</v>
      </c>
      <c r="N88">
        <f>'MSW BWN'!W88</f>
        <v>5.3704639999999984</v>
      </c>
      <c r="O88">
        <f>TPDDL_ISGS_exbus!DM88</f>
        <v>801.03541086182736</v>
      </c>
      <c r="P88" s="36">
        <v>37.5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222.25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-200</v>
      </c>
      <c r="AC88">
        <f t="shared" si="3"/>
        <v>11.561006149757601</v>
      </c>
      <c r="AD88">
        <f t="shared" si="4"/>
        <v>963.05501822878864</v>
      </c>
      <c r="AE88">
        <f>'IDT-1'!F88</f>
        <v>0</v>
      </c>
      <c r="AF88" s="24"/>
      <c r="AG88">
        <f t="shared" si="5"/>
        <v>963.05501822878864</v>
      </c>
      <c r="AI88" s="34">
        <f>PXIL!J88</f>
        <v>0</v>
      </c>
      <c r="AJ88" s="34">
        <f>PXIL!P88</f>
        <v>0</v>
      </c>
      <c r="AK88" s="34">
        <f>RTM_IEX!J88</f>
        <v>9.66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57.52</v>
      </c>
      <c r="J89">
        <f>Bawana_RLNG!T89</f>
        <v>0</v>
      </c>
      <c r="K89">
        <f>Bawana_Spot!T89</f>
        <v>0</v>
      </c>
      <c r="L89">
        <f>TWOMCL!S89</f>
        <v>6.5862995167187854</v>
      </c>
      <c r="M89">
        <f>EDWPCL!W89</f>
        <v>0</v>
      </c>
      <c r="N89">
        <f>'MSW BWN'!W89</f>
        <v>5.4218559999999991</v>
      </c>
      <c r="O89">
        <f>TPDDL_ISGS_exbus!DM89</f>
        <v>797.21026861172231</v>
      </c>
      <c r="P89" s="36">
        <v>37.5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222.58999999999997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-200</v>
      </c>
      <c r="AC89">
        <f t="shared" si="3"/>
        <v>11.507802647656717</v>
      </c>
      <c r="AD89">
        <f t="shared" si="4"/>
        <v>956.77447148078431</v>
      </c>
      <c r="AE89">
        <f>'IDT-1'!F89</f>
        <v>0</v>
      </c>
      <c r="AF89" s="24"/>
      <c r="AG89">
        <f t="shared" si="5"/>
        <v>956.77447148078431</v>
      </c>
      <c r="AI89" s="34">
        <f>PXIL!J89</f>
        <v>0</v>
      </c>
      <c r="AJ89" s="34">
        <f>PXIL!P89</f>
        <v>0</v>
      </c>
      <c r="AK89" s="34">
        <f>RTM_IEX!J89</f>
        <v>6.76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57.52</v>
      </c>
      <c r="J90">
        <f>Bawana_RLNG!T90</f>
        <v>0</v>
      </c>
      <c r="K90">
        <f>Bawana_Spot!T90</f>
        <v>0</v>
      </c>
      <c r="L90">
        <f>TWOMCL!S90</f>
        <v>6.5004121280179694</v>
      </c>
      <c r="M90">
        <f>EDWPCL!W90</f>
        <v>0</v>
      </c>
      <c r="N90">
        <f>'MSW BWN'!W90</f>
        <v>5.4043359999999989</v>
      </c>
      <c r="O90">
        <f>TPDDL_ISGS_exbus!DM90</f>
        <v>780.52456248703447</v>
      </c>
      <c r="P90" s="36">
        <v>37.5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222.25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-200</v>
      </c>
      <c r="AC90">
        <f t="shared" si="3"/>
        <v>11.485550094144253</v>
      </c>
      <c r="AD90">
        <f t="shared" si="4"/>
        <v>954.14761052090819</v>
      </c>
      <c r="AE90">
        <f>'IDT-1'!F90</f>
        <v>0</v>
      </c>
      <c r="AF90" s="24"/>
      <c r="AG90">
        <f t="shared" si="5"/>
        <v>954.14761052090819</v>
      </c>
      <c r="AI90" s="34">
        <f>PXIL!J90</f>
        <v>0</v>
      </c>
      <c r="AJ90" s="34">
        <f>PXIL!P90</f>
        <v>0</v>
      </c>
      <c r="AK90" s="34">
        <f>RTM_IEX!J90</f>
        <v>21.24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5.2256320000000001</v>
      </c>
      <c r="O91">
        <f>TPDDL_ISGS_exbus!DM91</f>
        <v>777.22119128544716</v>
      </c>
      <c r="P91" s="36">
        <v>37.5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221.8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-200</v>
      </c>
      <c r="AC91">
        <f t="shared" si="3"/>
        <v>11.396458116516007</v>
      </c>
      <c r="AD91">
        <f t="shared" si="4"/>
        <v>943.63051468565004</v>
      </c>
      <c r="AE91">
        <f>'IDT-1'!F91</f>
        <v>0</v>
      </c>
      <c r="AF91" s="24"/>
      <c r="AG91">
        <f t="shared" si="5"/>
        <v>943.63051468565004</v>
      </c>
      <c r="AI91" s="34">
        <f>PXIL!J91</f>
        <v>0</v>
      </c>
      <c r="AJ91" s="34">
        <f>PXIL!P91</f>
        <v>0</v>
      </c>
      <c r="AK91" s="34">
        <f>RTM_IEX!J91</f>
        <v>14.48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6.5862995167187854</v>
      </c>
      <c r="M92">
        <f>EDWPCL!W92</f>
        <v>0</v>
      </c>
      <c r="N92">
        <f>'MSW BWN'!W92</f>
        <v>5.4942719999999987</v>
      </c>
      <c r="O92">
        <f>TPDDL_ISGS_exbus!DM92</f>
        <v>767.56588830577437</v>
      </c>
      <c r="P92" s="36">
        <v>37.5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221.63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-200</v>
      </c>
      <c r="AC92">
        <f t="shared" si="3"/>
        <v>11.316182147486755</v>
      </c>
      <c r="AD92">
        <f t="shared" si="4"/>
        <v>934.15412767500641</v>
      </c>
      <c r="AE92">
        <f>'IDT-1'!F92</f>
        <v>0</v>
      </c>
      <c r="AF92" s="24"/>
      <c r="AG92">
        <f t="shared" si="5"/>
        <v>934.15412767500641</v>
      </c>
      <c r="AI92" s="34">
        <f>PXIL!J92</f>
        <v>0</v>
      </c>
      <c r="AJ92" s="34">
        <f>PXIL!P92</f>
        <v>0</v>
      </c>
      <c r="AK92" s="34">
        <f>RTM_IEX!J92</f>
        <v>14.48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6.5862995167187854</v>
      </c>
      <c r="M93">
        <f>EDWPCL!W93</f>
        <v>0</v>
      </c>
      <c r="N93">
        <f>'MSW BWN'!W93</f>
        <v>5.4265279999999985</v>
      </c>
      <c r="O93">
        <f>TPDDL_ISGS_exbus!DM93</f>
        <v>752.89784844514281</v>
      </c>
      <c r="P93" s="36">
        <v>37.5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221.45999999999998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-200</v>
      </c>
      <c r="AC93">
        <f t="shared" si="3"/>
        <v>11.150485563057449</v>
      </c>
      <c r="AD93">
        <f t="shared" si="4"/>
        <v>914.59404039880405</v>
      </c>
      <c r="AE93">
        <f>'IDT-1'!F93</f>
        <v>0</v>
      </c>
      <c r="AF93" s="24"/>
      <c r="AG93">
        <f t="shared" si="5"/>
        <v>914.59404039880405</v>
      </c>
      <c r="AI93" s="34">
        <f>PXIL!J93</f>
        <v>0</v>
      </c>
      <c r="AJ93" s="34">
        <f>PXIL!P93</f>
        <v>0</v>
      </c>
      <c r="AK93" s="34">
        <f>RTM_IEX!J93</f>
        <v>9.66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57.52</v>
      </c>
      <c r="J94">
        <f>Bawana_RLNG!T94</f>
        <v>0</v>
      </c>
      <c r="K94">
        <f>Bawana_Spot!T94</f>
        <v>0</v>
      </c>
      <c r="L94">
        <f>TWOMCL!S94</f>
        <v>6.5862995167187854</v>
      </c>
      <c r="M94">
        <f>EDWPCL!W94</f>
        <v>0</v>
      </c>
      <c r="N94">
        <f>'MSW BWN'!W94</f>
        <v>5.3319199999999993</v>
      </c>
      <c r="O94">
        <f>TPDDL_ISGS_exbus!DM94</f>
        <v>723.9325262953779</v>
      </c>
      <c r="P94" s="36">
        <v>37.5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221.13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-200</v>
      </c>
      <c r="AC94">
        <f t="shared" si="3"/>
        <v>11.000882149799425</v>
      </c>
      <c r="AD94">
        <f t="shared" si="4"/>
        <v>896.93371366229746</v>
      </c>
      <c r="AE94">
        <f>'IDT-1'!F94</f>
        <v>0</v>
      </c>
      <c r="AF94" s="24"/>
      <c r="AG94">
        <f t="shared" si="5"/>
        <v>896.93371366229746</v>
      </c>
      <c r="AI94" s="34">
        <f>PXIL!J94</f>
        <v>0</v>
      </c>
      <c r="AJ94" s="34">
        <f>PXIL!P94</f>
        <v>0</v>
      </c>
      <c r="AK94" s="34">
        <f>RTM_IEX!J94</f>
        <v>21.24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57.52</v>
      </c>
      <c r="J95">
        <f>Bawana_RLNG!T95</f>
        <v>0</v>
      </c>
      <c r="K95">
        <f>Bawana_Spot!T95</f>
        <v>0</v>
      </c>
      <c r="L95">
        <f>TWOMCL!S95</f>
        <v>6.4088590679393613</v>
      </c>
      <c r="M95">
        <f>EDWPCL!W95</f>
        <v>0</v>
      </c>
      <c r="N95">
        <f>'MSW BWN'!W95</f>
        <v>5.2641759999999991</v>
      </c>
      <c r="O95">
        <f>TPDDL_ISGS_exbus!DM95</f>
        <v>723.93237858851876</v>
      </c>
      <c r="P95" s="36">
        <v>37.5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220.56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-200</v>
      </c>
      <c r="AC95">
        <f t="shared" si="3"/>
        <v>10.977821359692062</v>
      </c>
      <c r="AD95">
        <f t="shared" si="4"/>
        <v>894.21144229676599</v>
      </c>
      <c r="AE95">
        <f>'IDT-1'!F95</f>
        <v>0</v>
      </c>
      <c r="AF95" s="24"/>
      <c r="AG95">
        <f t="shared" si="5"/>
        <v>894.21144229676599</v>
      </c>
      <c r="AI95" s="34">
        <f>PXIL!J95</f>
        <v>0</v>
      </c>
      <c r="AJ95" s="34">
        <f>PXIL!P95</f>
        <v>0</v>
      </c>
      <c r="AK95" s="34">
        <f>RTM_IEX!J95</f>
        <v>19.309999999999999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57.52</v>
      </c>
      <c r="J96">
        <f>Bawana_RLNG!T96</f>
        <v>0</v>
      </c>
      <c r="K96">
        <f>Bawana_Spot!T96</f>
        <v>0</v>
      </c>
      <c r="L96">
        <f>TWOMCL!S96</f>
        <v>6.2910859067939375</v>
      </c>
      <c r="M96">
        <f>EDWPCL!W96</f>
        <v>0</v>
      </c>
      <c r="N96">
        <f>'MSW BWN'!W96</f>
        <v>5.3143999999999982</v>
      </c>
      <c r="O96">
        <f>TPDDL_ISGS_exbus!DM96</f>
        <v>714.27770254739187</v>
      </c>
      <c r="P96" s="36">
        <v>37.5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220.23000000000002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0</v>
      </c>
      <c r="AB96" s="75">
        <f>-STOA!P96</f>
        <v>-200</v>
      </c>
      <c r="AC96">
        <f t="shared" si="3"/>
        <v>10.893382667992974</v>
      </c>
      <c r="AD96">
        <f t="shared" si="4"/>
        <v>884.24365578619279</v>
      </c>
      <c r="AE96">
        <f>'IDT-1'!F96</f>
        <v>0</v>
      </c>
      <c r="AF96" s="24"/>
      <c r="AG96">
        <f t="shared" si="5"/>
        <v>884.24365578619279</v>
      </c>
      <c r="AI96" s="34">
        <f>PXIL!J96</f>
        <v>0</v>
      </c>
      <c r="AJ96" s="34">
        <f>PXIL!P96</f>
        <v>0</v>
      </c>
      <c r="AK96" s="34">
        <f>RTM_IEX!J96</f>
        <v>19.309999999999999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57.52</v>
      </c>
      <c r="J97">
        <f>Bawana_RLNG!T97</f>
        <v>0</v>
      </c>
      <c r="K97">
        <f>Bawana_Spot!T97</f>
        <v>0</v>
      </c>
      <c r="L97">
        <f>TWOMCL!S97</f>
        <v>6.5862995167187854</v>
      </c>
      <c r="M97">
        <f>EDWPCL!W97</f>
        <v>0</v>
      </c>
      <c r="N97">
        <f>'MSW BWN'!W97</f>
        <v>5.2700159999999983</v>
      </c>
      <c r="O97">
        <f>TPDDL_ISGS_exbus!DM97</f>
        <v>696.22348881232438</v>
      </c>
      <c r="P97" s="36">
        <v>37.5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220.23000000000002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0</v>
      </c>
      <c r="AB97" s="75">
        <f>-STOA!P97</f>
        <v>-200</v>
      </c>
      <c r="AC97">
        <f t="shared" si="3"/>
        <v>10.784406241341777</v>
      </c>
      <c r="AD97">
        <f t="shared" si="4"/>
        <v>871.3792480877014</v>
      </c>
      <c r="AE97">
        <f>'IDT-1'!F97</f>
        <v>0</v>
      </c>
      <c r="AF97" s="24"/>
      <c r="AG97">
        <f t="shared" si="5"/>
        <v>871.3792480877014</v>
      </c>
      <c r="AI97" s="34">
        <f>PXIL!J97</f>
        <v>0</v>
      </c>
      <c r="AJ97" s="34">
        <f>PXIL!P97</f>
        <v>0</v>
      </c>
      <c r="AK97" s="34">
        <f>RTM_IEX!J97</f>
        <v>24.14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57.1473718096114</v>
      </c>
      <c r="J98">
        <f>Bawana_RLNG!T98</f>
        <v>0</v>
      </c>
      <c r="K98">
        <f>Bawana_Spot!T98</f>
        <v>0</v>
      </c>
      <c r="L98">
        <f>TWOMCL!S98</f>
        <v>6.5188096574957903</v>
      </c>
      <c r="M98">
        <f>EDWPCL!W98</f>
        <v>0</v>
      </c>
      <c r="N98">
        <f>'MSW BWN'!W98</f>
        <v>5.4382079999999986</v>
      </c>
      <c r="O98">
        <f>TPDDL_ISGS_exbus!DM98</f>
        <v>674.04661807397156</v>
      </c>
      <c r="P98" s="36">
        <v>37.5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220.23000000000002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0</v>
      </c>
      <c r="AB98" s="75">
        <f>-STOA!P98</f>
        <v>-200</v>
      </c>
      <c r="AC98">
        <f t="shared" si="3"/>
        <v>10.676896348322877</v>
      </c>
      <c r="AD98">
        <f t="shared" si="4"/>
        <v>858.68796119275601</v>
      </c>
      <c r="AE98">
        <f>'IDT-1'!F98</f>
        <v>0</v>
      </c>
      <c r="AF98" s="24"/>
      <c r="AG98">
        <f t="shared" si="5"/>
        <v>858.68796119275601</v>
      </c>
      <c r="AI98" s="34">
        <f>PXIL!J98</f>
        <v>0</v>
      </c>
      <c r="AJ98" s="34">
        <f>PXIL!P98</f>
        <v>0</v>
      </c>
      <c r="AK98" s="34">
        <f>RTM_IEX!J98</f>
        <v>33.79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0.19137239999999997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1.4173235475489154</v>
      </c>
      <c r="J99">
        <f t="shared" si="6"/>
        <v>0</v>
      </c>
      <c r="K99">
        <f t="shared" si="6"/>
        <v>0</v>
      </c>
      <c r="L99">
        <f t="shared" si="6"/>
        <v>0.13469019291124826</v>
      </c>
      <c r="M99">
        <f t="shared" si="6"/>
        <v>0</v>
      </c>
      <c r="N99">
        <f t="shared" si="6"/>
        <v>0.12751902799999998</v>
      </c>
      <c r="O99">
        <f t="shared" si="6"/>
        <v>18.0610341316562</v>
      </c>
      <c r="P99" s="36">
        <f t="shared" si="6"/>
        <v>0.89875608201470913</v>
      </c>
      <c r="Q99" s="36">
        <f t="shared" si="6"/>
        <v>0.6406051698458316</v>
      </c>
      <c r="R99" s="38">
        <f>SUM(R3:R98)/4000</f>
        <v>0.2508249692598043</v>
      </c>
      <c r="S99" s="38">
        <f t="shared" si="6"/>
        <v>0</v>
      </c>
      <c r="T99" s="37">
        <f t="shared" si="6"/>
        <v>0.87065000000000015</v>
      </c>
      <c r="U99" s="37">
        <f t="shared" si="6"/>
        <v>6.2295401220000013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-3.4</v>
      </c>
      <c r="AC99">
        <f t="shared" si="6"/>
        <v>0.27468237141448326</v>
      </c>
      <c r="AD99">
        <f t="shared" si="6"/>
        <v>25.09066327182223</v>
      </c>
      <c r="AE99">
        <f t="shared" si="6"/>
        <v>-5.9749999999999994E-3</v>
      </c>
      <c r="AG99">
        <f t="shared" si="6"/>
        <v>25.08468827182223</v>
      </c>
      <c r="AI99">
        <f t="shared" si="6"/>
        <v>0</v>
      </c>
      <c r="AJ99">
        <f t="shared" si="6"/>
        <v>0</v>
      </c>
      <c r="AK99">
        <f t="shared" si="6"/>
        <v>0.19502999999999995</v>
      </c>
      <c r="AL99">
        <f t="shared" si="6"/>
        <v>-0.252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1.2879000000000003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0.93126639999999983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48.28</v>
      </c>
      <c r="AB3" s="75">
        <f>-STOA!Q3</f>
        <v>0</v>
      </c>
      <c r="AC3">
        <f>SUMIF(B3:AB3,"&gt;0")*$AC$2-SUMIF(B3:AB3,"&lt;0")*($AC$2/(1-$AC$2))+SUMIF(AI3:AR3,"&gt;0")*$AC$2-SUMIF(AI3:AR3,"&lt;0")*($AC$2/(1-$AC$2))</f>
        <v>0.84444499776000004</v>
      </c>
      <c r="AD3">
        <f>SUM(B3:AB3,AI3:AV3)-AC3</f>
        <v>99.684721402240015</v>
      </c>
      <c r="AE3">
        <f>'IDT-1'!E3</f>
        <v>0</v>
      </c>
      <c r="AF3" s="24"/>
      <c r="AG3">
        <f>SUM(AD3:AF3)</f>
        <v>99.684721402240015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27.03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0.92841599999999969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0.82820905440000003</v>
      </c>
      <c r="AD4">
        <f t="shared" ref="AD4:AD67" si="1">SUM(B4:AB4,AI4:AV4)-AC4</f>
        <v>97.768106945599996</v>
      </c>
      <c r="AE4">
        <f>'IDT-1'!E4</f>
        <v>0</v>
      </c>
      <c r="AF4" s="24"/>
      <c r="AG4">
        <f t="shared" ref="AG4:AG67" si="2">SUM(AD4:AF4)</f>
        <v>97.768106945599996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25.1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0.92352959999999984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48.28</v>
      </c>
      <c r="AB5" s="75">
        <f>-STOA!Q5</f>
        <v>0</v>
      </c>
      <c r="AC5">
        <f t="shared" si="0"/>
        <v>0.81195600864000006</v>
      </c>
      <c r="AD5">
        <f t="shared" si="1"/>
        <v>95.84947359136001</v>
      </c>
      <c r="AE5">
        <f>'IDT-1'!E5</f>
        <v>0</v>
      </c>
      <c r="AF5" s="24"/>
      <c r="AG5">
        <f t="shared" si="2"/>
        <v>95.84947359136001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23.17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0.93330239999999975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48.28</v>
      </c>
      <c r="AB6" s="75">
        <f>-STOA!Q6</f>
        <v>0</v>
      </c>
      <c r="AC6">
        <f t="shared" si="0"/>
        <v>0.80397410016000004</v>
      </c>
      <c r="AD6">
        <f t="shared" si="1"/>
        <v>94.907228299839986</v>
      </c>
      <c r="AE6">
        <f>'IDT-1'!E6</f>
        <v>0</v>
      </c>
      <c r="AF6" s="24"/>
      <c r="AG6">
        <f t="shared" si="2"/>
        <v>94.907228299839986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22.21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0.94796159999999974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48.28</v>
      </c>
      <c r="AB7" s="75">
        <f>-STOA!Q7</f>
        <v>0</v>
      </c>
      <c r="AC7">
        <f t="shared" si="0"/>
        <v>0.78788523743999983</v>
      </c>
      <c r="AD7">
        <f t="shared" si="1"/>
        <v>93.007976362560001</v>
      </c>
      <c r="AE7">
        <f>'IDT-1'!E7</f>
        <v>0</v>
      </c>
      <c r="AF7" s="24"/>
      <c r="AG7">
        <f t="shared" si="2"/>
        <v>93.007976362560001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20.28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0.93126639999999983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48.28</v>
      </c>
      <c r="AB8" s="75">
        <f>-STOA!Q8</f>
        <v>0</v>
      </c>
      <c r="AC8">
        <f t="shared" si="0"/>
        <v>0.77959699776000002</v>
      </c>
      <c r="AD8">
        <f t="shared" si="1"/>
        <v>92.029569402240014</v>
      </c>
      <c r="AE8">
        <f>'IDT-1'!E8</f>
        <v>0</v>
      </c>
      <c r="AF8" s="24"/>
      <c r="AG8">
        <f t="shared" si="2"/>
        <v>92.029569402240014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19.309999999999999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0.93533839999999979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48.28</v>
      </c>
      <c r="AB9" s="75">
        <f>-STOA!Q9</f>
        <v>0</v>
      </c>
      <c r="AC9">
        <f t="shared" si="0"/>
        <v>0.77148320255999991</v>
      </c>
      <c r="AD9">
        <f t="shared" si="1"/>
        <v>91.071755197439998</v>
      </c>
      <c r="AE9">
        <f>'IDT-1'!E9</f>
        <v>0</v>
      </c>
      <c r="AF9" s="24"/>
      <c r="AG9">
        <f t="shared" si="2"/>
        <v>91.071755197439998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18.34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0.93717079999999986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48.28</v>
      </c>
      <c r="AB10" s="75">
        <f>-STOA!Q10</f>
        <v>0</v>
      </c>
      <c r="AC10">
        <f t="shared" si="0"/>
        <v>0.77149859471999993</v>
      </c>
      <c r="AD10">
        <f t="shared" si="1"/>
        <v>91.073572205280001</v>
      </c>
      <c r="AE10">
        <f>'IDT-1'!E10</f>
        <v>0</v>
      </c>
      <c r="AF10" s="24"/>
      <c r="AG10">
        <f t="shared" si="2"/>
        <v>91.073572205280001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18.34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0.91966119999999996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48.28</v>
      </c>
      <c r="AB11" s="75">
        <f>-STOA!Q11</f>
        <v>0</v>
      </c>
      <c r="AC11">
        <f t="shared" si="0"/>
        <v>0.77135151407999991</v>
      </c>
      <c r="AD11">
        <f t="shared" si="1"/>
        <v>91.05620968592001</v>
      </c>
      <c r="AE11">
        <f>'IDT-1'!E11</f>
        <v>0</v>
      </c>
      <c r="AF11" s="24"/>
      <c r="AG11">
        <f t="shared" si="2"/>
        <v>91.05620968592001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18.34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0.91579279999999985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48.28</v>
      </c>
      <c r="AB12" s="75">
        <f>-STOA!Q12</f>
        <v>0</v>
      </c>
      <c r="AC12">
        <f t="shared" si="0"/>
        <v>0.76325501951999997</v>
      </c>
      <c r="AD12">
        <f t="shared" si="1"/>
        <v>90.100437780479993</v>
      </c>
      <c r="AE12">
        <f>'IDT-1'!E12</f>
        <v>0</v>
      </c>
      <c r="AF12" s="24"/>
      <c r="AG12">
        <f t="shared" si="2"/>
        <v>90.100437780479993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17.38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0.92556559999999988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48.28</v>
      </c>
      <c r="AB13" s="75">
        <f>-STOA!Q13</f>
        <v>0</v>
      </c>
      <c r="AC13">
        <f t="shared" si="0"/>
        <v>0.76333711104000002</v>
      </c>
      <c r="AD13">
        <f t="shared" si="1"/>
        <v>90.110128488960001</v>
      </c>
      <c r="AE13">
        <f>'IDT-1'!E13</f>
        <v>0</v>
      </c>
      <c r="AF13" s="24"/>
      <c r="AG13">
        <f t="shared" si="2"/>
        <v>90.110128488960001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17.38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0.90887039999999986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48.28</v>
      </c>
      <c r="AB14" s="75">
        <f>-STOA!Q14</f>
        <v>0</v>
      </c>
      <c r="AC14">
        <f t="shared" si="0"/>
        <v>0.75504887135999998</v>
      </c>
      <c r="AD14">
        <f t="shared" si="1"/>
        <v>89.13172152864</v>
      </c>
      <c r="AE14">
        <f>'IDT-1'!E14</f>
        <v>0</v>
      </c>
      <c r="AF14" s="24"/>
      <c r="AG14">
        <f t="shared" si="2"/>
        <v>89.13172152864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16.41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0.90785239999999978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48.28</v>
      </c>
      <c r="AB15" s="75">
        <f>-STOA!Q15</f>
        <v>0</v>
      </c>
      <c r="AC15">
        <f t="shared" si="0"/>
        <v>0.74697632016000004</v>
      </c>
      <c r="AD15">
        <f t="shared" si="1"/>
        <v>88.178776079840006</v>
      </c>
      <c r="AE15">
        <f>'IDT-1'!E15</f>
        <v>0</v>
      </c>
      <c r="AF15" s="24"/>
      <c r="AG15">
        <f t="shared" si="2"/>
        <v>88.178776079840006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15.45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0.92943399999999998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48.28</v>
      </c>
      <c r="AB16" s="75">
        <f>-STOA!Q16</f>
        <v>0</v>
      </c>
      <c r="AC16">
        <f t="shared" si="0"/>
        <v>0.74715760559999989</v>
      </c>
      <c r="AD16">
        <f t="shared" si="1"/>
        <v>88.200176394400003</v>
      </c>
      <c r="AE16">
        <f>'IDT-1'!E16</f>
        <v>0</v>
      </c>
      <c r="AF16" s="24"/>
      <c r="AG16">
        <f t="shared" si="2"/>
        <v>88.200176394400003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15.45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0.89217519999999984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48.28</v>
      </c>
      <c r="AB17" s="75">
        <f>-STOA!Q17</f>
        <v>0</v>
      </c>
      <c r="AC17">
        <f t="shared" si="0"/>
        <v>0.74684463168000004</v>
      </c>
      <c r="AD17">
        <f t="shared" si="1"/>
        <v>88.163230568320003</v>
      </c>
      <c r="AE17">
        <f>'IDT-1'!E17</f>
        <v>0</v>
      </c>
      <c r="AF17" s="24"/>
      <c r="AG17">
        <f t="shared" si="2"/>
        <v>88.163230568320003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15.45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0.9361527999999999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48.28</v>
      </c>
      <c r="AB18" s="75">
        <f>-STOA!Q18</f>
        <v>0</v>
      </c>
      <c r="AC18">
        <f t="shared" si="0"/>
        <v>0.73906604351999994</v>
      </c>
      <c r="AD18">
        <f t="shared" si="1"/>
        <v>87.244986756480003</v>
      </c>
      <c r="AE18">
        <f>'IDT-1'!E18</f>
        <v>0</v>
      </c>
      <c r="AF18" s="24"/>
      <c r="AG18">
        <f t="shared" si="2"/>
        <v>87.244986756480003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14.48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0.94307519999999978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48.28</v>
      </c>
      <c r="AB19" s="75">
        <f>-STOA!Q19</f>
        <v>0</v>
      </c>
      <c r="AC19">
        <f t="shared" si="0"/>
        <v>0.73912419167999999</v>
      </c>
      <c r="AD19">
        <f t="shared" si="1"/>
        <v>87.251851008320003</v>
      </c>
      <c r="AE19">
        <f>'IDT-1'!E19</f>
        <v>0</v>
      </c>
      <c r="AF19" s="24"/>
      <c r="AG19">
        <f t="shared" si="2"/>
        <v>87.251851008320003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14.48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0.94511119999999993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48.28</v>
      </c>
      <c r="AB20" s="75">
        <f>-STOA!Q20</f>
        <v>0</v>
      </c>
      <c r="AC20">
        <f t="shared" si="0"/>
        <v>0.74728929407999989</v>
      </c>
      <c r="AD20">
        <f t="shared" si="1"/>
        <v>88.215721905919992</v>
      </c>
      <c r="AE20">
        <f>'IDT-1'!E20</f>
        <v>0</v>
      </c>
      <c r="AF20" s="24"/>
      <c r="AG20">
        <f t="shared" si="2"/>
        <v>88.215721905919992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15.45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0.94409319999999985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48.28</v>
      </c>
      <c r="AB21" s="75">
        <f>-STOA!Q21</f>
        <v>0</v>
      </c>
      <c r="AC21">
        <f t="shared" si="0"/>
        <v>0.75534474287999998</v>
      </c>
      <c r="AD21">
        <f t="shared" si="1"/>
        <v>89.166648457120004</v>
      </c>
      <c r="AE21">
        <f>'IDT-1'!E21</f>
        <v>0</v>
      </c>
      <c r="AF21" s="24"/>
      <c r="AG21">
        <f t="shared" si="2"/>
        <v>89.166648457120004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16.41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0.92943399999999998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48.28</v>
      </c>
      <c r="AB22" s="75">
        <f>-STOA!Q22</f>
        <v>0</v>
      </c>
      <c r="AC22">
        <f t="shared" si="0"/>
        <v>0.74715760559999989</v>
      </c>
      <c r="AD22">
        <f t="shared" si="1"/>
        <v>88.200176394400003</v>
      </c>
      <c r="AE22">
        <f>'IDT-1'!E22</f>
        <v>0</v>
      </c>
      <c r="AF22" s="24"/>
      <c r="AG22">
        <f t="shared" si="2"/>
        <v>88.200176394400003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15.45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0.92943399999999998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48.28</v>
      </c>
      <c r="AB23" s="75">
        <f>-STOA!Q23</f>
        <v>0</v>
      </c>
      <c r="AC23">
        <f t="shared" si="0"/>
        <v>0.76336960559999989</v>
      </c>
      <c r="AD23">
        <f t="shared" si="1"/>
        <v>90.113964394399986</v>
      </c>
      <c r="AE23">
        <f>'IDT-1'!E23</f>
        <v>0</v>
      </c>
      <c r="AF23" s="24"/>
      <c r="AG23">
        <f t="shared" si="2"/>
        <v>90.113964394399986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17.38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0.90601999999999994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48.28</v>
      </c>
      <c r="AB24" s="75">
        <f>-STOA!Q24</f>
        <v>0</v>
      </c>
      <c r="AC24">
        <f t="shared" si="0"/>
        <v>0.77123692799999999</v>
      </c>
      <c r="AD24">
        <f t="shared" si="1"/>
        <v>91.042683072000017</v>
      </c>
      <c r="AE24">
        <f>'IDT-1'!E24</f>
        <v>0</v>
      </c>
      <c r="AF24" s="24"/>
      <c r="AG24">
        <f t="shared" si="2"/>
        <v>91.042683072000017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18.34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0.89217519999999984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48.28</v>
      </c>
      <c r="AB25" s="75">
        <f>-STOA!Q25</f>
        <v>0</v>
      </c>
      <c r="AC25">
        <f t="shared" si="0"/>
        <v>0.78741663167999998</v>
      </c>
      <c r="AD25">
        <f t="shared" si="1"/>
        <v>92.952658568320004</v>
      </c>
      <c r="AE25">
        <f>'IDT-1'!E25</f>
        <v>0</v>
      </c>
      <c r="AF25" s="24"/>
      <c r="AG25">
        <f t="shared" si="2"/>
        <v>92.952658568320004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20.28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0.92251159999999977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48.28</v>
      </c>
      <c r="AB26" s="75">
        <f>-STOA!Q26</f>
        <v>0</v>
      </c>
      <c r="AC26">
        <f t="shared" si="0"/>
        <v>0.79573545743999996</v>
      </c>
      <c r="AD26">
        <f t="shared" si="1"/>
        <v>93.934676142559994</v>
      </c>
      <c r="AE26">
        <f>'IDT-1'!E26</f>
        <v>0</v>
      </c>
      <c r="AF26" s="24"/>
      <c r="AG26">
        <f t="shared" si="2"/>
        <v>93.934676142559994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21.24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0.87853399999999993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48.28</v>
      </c>
      <c r="AB27" s="75">
        <f>-STOA!Q27</f>
        <v>0</v>
      </c>
      <c r="AC27">
        <f t="shared" si="0"/>
        <v>0.82779004559999991</v>
      </c>
      <c r="AD27">
        <f t="shared" si="1"/>
        <v>97.718643954400008</v>
      </c>
      <c r="AE27">
        <f>'IDT-1'!E27</f>
        <v>0</v>
      </c>
      <c r="AF27" s="24"/>
      <c r="AG27">
        <f t="shared" si="2"/>
        <v>97.718643954400008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25.1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0.86774319999999971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48.28</v>
      </c>
      <c r="AB28" s="75">
        <f>-STOA!Q28</f>
        <v>0</v>
      </c>
      <c r="AC28">
        <f t="shared" si="0"/>
        <v>0.86827140287999993</v>
      </c>
      <c r="AD28">
        <f t="shared" si="1"/>
        <v>102.49737179712</v>
      </c>
      <c r="AE28">
        <f>'IDT-1'!E28</f>
        <v>0</v>
      </c>
      <c r="AF28" s="24"/>
      <c r="AG28">
        <f t="shared" si="2"/>
        <v>102.49737179712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29.93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0.83761039999999987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48.28</v>
      </c>
      <c r="AB29" s="75">
        <f>-STOA!Q29</f>
        <v>0</v>
      </c>
      <c r="AC29">
        <f t="shared" si="0"/>
        <v>0.88423028735999987</v>
      </c>
      <c r="AD29">
        <f t="shared" si="1"/>
        <v>104.38128011264</v>
      </c>
      <c r="AE29">
        <f>'IDT-1'!E29</f>
        <v>0</v>
      </c>
      <c r="AF29" s="24"/>
      <c r="AG29">
        <f t="shared" si="2"/>
        <v>104.38128011264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31.86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0.8962471999999998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48.28</v>
      </c>
      <c r="AB30" s="75">
        <f>-STOA!Q30</f>
        <v>0</v>
      </c>
      <c r="AC30">
        <f t="shared" si="0"/>
        <v>0.92529483647999999</v>
      </c>
      <c r="AD30">
        <f t="shared" si="1"/>
        <v>109.22885236351999</v>
      </c>
      <c r="AE30">
        <f>'IDT-1'!E30</f>
        <v>0</v>
      </c>
      <c r="AF30" s="24"/>
      <c r="AG30">
        <f t="shared" si="2"/>
        <v>109.22885236351999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36.69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0.89909759999999994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48.28</v>
      </c>
      <c r="AB31" s="75">
        <f>-STOA!Q31</f>
        <v>0</v>
      </c>
      <c r="AC31">
        <f t="shared" si="0"/>
        <v>0.96589077984000005</v>
      </c>
      <c r="AD31">
        <f t="shared" si="1"/>
        <v>114.02110682016</v>
      </c>
      <c r="AE31">
        <f>'IDT-1'!E31</f>
        <v>0</v>
      </c>
      <c r="AF31" s="24"/>
      <c r="AG31">
        <f t="shared" si="2"/>
        <v>114.02110682016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41.52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0.92556559999999988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48.28</v>
      </c>
      <c r="AB32" s="75">
        <f>-STOA!Q32</f>
        <v>0</v>
      </c>
      <c r="AC32">
        <f t="shared" si="0"/>
        <v>1.0066851110399999</v>
      </c>
      <c r="AD32">
        <f t="shared" si="1"/>
        <v>118.83678048896</v>
      </c>
      <c r="AE32">
        <f>'IDT-1'!E32</f>
        <v>0</v>
      </c>
      <c r="AF32" s="24"/>
      <c r="AG32">
        <f t="shared" si="2"/>
        <v>118.83678048896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46.35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0.95569839999999984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48.28</v>
      </c>
      <c r="AB33" s="75">
        <f>-STOA!Q33</f>
        <v>0</v>
      </c>
      <c r="AC33">
        <f t="shared" si="0"/>
        <v>1.0554902265599999</v>
      </c>
      <c r="AD33">
        <f t="shared" si="1"/>
        <v>124.59810817344</v>
      </c>
      <c r="AE33">
        <f>'IDT-1'!E33</f>
        <v>0</v>
      </c>
      <c r="AF33" s="24"/>
      <c r="AG33">
        <f t="shared" si="2"/>
        <v>124.59810817344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52.13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0.95284799999999981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48.28</v>
      </c>
      <c r="AB34" s="75">
        <f>-STOA!Q34</f>
        <v>0</v>
      </c>
      <c r="AC34">
        <f t="shared" si="0"/>
        <v>1.1122502831999999</v>
      </c>
      <c r="AD34">
        <f t="shared" si="1"/>
        <v>131.2984977168</v>
      </c>
      <c r="AE34">
        <f>'IDT-1'!E34</f>
        <v>0</v>
      </c>
      <c r="AF34" s="24"/>
      <c r="AG34">
        <f t="shared" si="2"/>
        <v>131.2984977168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58.89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0.92637999999999976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48.28</v>
      </c>
      <c r="AB35" s="75">
        <f>-STOA!Q35</f>
        <v>0</v>
      </c>
      <c r="AC35">
        <f t="shared" si="0"/>
        <v>1.168895952</v>
      </c>
      <c r="AD35">
        <f t="shared" si="1"/>
        <v>137.98538404799999</v>
      </c>
      <c r="AE35">
        <f>'IDT-1'!E35</f>
        <v>0</v>
      </c>
      <c r="AF35" s="24"/>
      <c r="AG35">
        <f t="shared" si="2"/>
        <v>137.98538404799999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65.66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0.9361527999999999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48.28</v>
      </c>
      <c r="AB36" s="75">
        <f>-STOA!Q36</f>
        <v>0</v>
      </c>
      <c r="AC36">
        <f t="shared" si="0"/>
        <v>1.24189004352</v>
      </c>
      <c r="AD36">
        <f t="shared" si="1"/>
        <v>146.60216275648</v>
      </c>
      <c r="AE36">
        <f>'IDT-1'!E36</f>
        <v>0</v>
      </c>
      <c r="AF36" s="24"/>
      <c r="AG36">
        <f t="shared" si="2"/>
        <v>146.60216275648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74.34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0.90194799999999975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48.28</v>
      </c>
      <c r="AB37" s="75">
        <f>-STOA!Q37</f>
        <v>0</v>
      </c>
      <c r="AC37">
        <f t="shared" si="0"/>
        <v>1.3145987232</v>
      </c>
      <c r="AD37">
        <f t="shared" si="1"/>
        <v>155.18524927679999</v>
      </c>
      <c r="AE37">
        <f>'IDT-1'!E37</f>
        <v>0</v>
      </c>
      <c r="AF37" s="24"/>
      <c r="AG37">
        <f t="shared" si="2"/>
        <v>155.18524927679999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83.03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0.91477479999999989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48.28</v>
      </c>
      <c r="AB38" s="75">
        <f>-STOA!Q38</f>
        <v>0</v>
      </c>
      <c r="AC38">
        <f t="shared" si="0"/>
        <v>1.3633424683199999</v>
      </c>
      <c r="AD38">
        <f t="shared" si="1"/>
        <v>160.93933233167996</v>
      </c>
      <c r="AE38">
        <f>'IDT-1'!E38</f>
        <v>0</v>
      </c>
      <c r="AF38" s="24"/>
      <c r="AG38">
        <f t="shared" si="2"/>
        <v>160.93933233167996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88.82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0.9499976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62.760000000000005</v>
      </c>
      <c r="AB39" s="75">
        <f>-STOA!Q39</f>
        <v>0</v>
      </c>
      <c r="AC39">
        <f t="shared" si="0"/>
        <v>1.3961463398399998</v>
      </c>
      <c r="AD39">
        <f t="shared" si="1"/>
        <v>164.81175126016001</v>
      </c>
      <c r="AE39">
        <f>'IDT-1'!E39</f>
        <v>0</v>
      </c>
      <c r="AF39" s="24"/>
      <c r="AG39">
        <f t="shared" si="2"/>
        <v>164.81175126016001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78.209999999999994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0.94796159999999974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62.760000000000005</v>
      </c>
      <c r="AB40" s="75">
        <f>-STOA!Q40</f>
        <v>0</v>
      </c>
      <c r="AC40">
        <f t="shared" si="0"/>
        <v>1.45291323744</v>
      </c>
      <c r="AD40">
        <f t="shared" si="1"/>
        <v>171.51294836256002</v>
      </c>
      <c r="AE40">
        <f>'IDT-1'!E40</f>
        <v>0</v>
      </c>
      <c r="AF40" s="24"/>
      <c r="AG40">
        <f t="shared" si="2"/>
        <v>171.51294836256002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84.97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0.94307519999999978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62.760000000000005</v>
      </c>
      <c r="AB41" s="75">
        <f>-STOA!Q41</f>
        <v>0</v>
      </c>
      <c r="AC41">
        <f t="shared" si="0"/>
        <v>1.4933601916799999</v>
      </c>
      <c r="AD41">
        <f t="shared" si="1"/>
        <v>176.28761500831999</v>
      </c>
      <c r="AE41">
        <f>'IDT-1'!E41</f>
        <v>0</v>
      </c>
      <c r="AF41" s="24"/>
      <c r="AG41">
        <f t="shared" si="2"/>
        <v>176.28761500831999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89.79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0.9499976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62.760000000000005</v>
      </c>
      <c r="AB42" s="75">
        <f>-STOA!Q42</f>
        <v>0</v>
      </c>
      <c r="AC42">
        <f t="shared" si="0"/>
        <v>1.51777833984</v>
      </c>
      <c r="AD42">
        <f t="shared" si="1"/>
        <v>179.17011926015999</v>
      </c>
      <c r="AE42">
        <f>'IDT-1'!E42</f>
        <v>0</v>
      </c>
      <c r="AF42" s="24"/>
      <c r="AG42">
        <f t="shared" si="2"/>
        <v>179.17011926015999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92.69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22.998966802928891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0.95284799999999981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62.760000000000005</v>
      </c>
      <c r="AB43" s="75">
        <f>-STOA!Q43</f>
        <v>0</v>
      </c>
      <c r="AC43">
        <f t="shared" si="0"/>
        <v>1.5502176043446028</v>
      </c>
      <c r="AD43">
        <f t="shared" si="1"/>
        <v>182.99949719858429</v>
      </c>
      <c r="AE43">
        <f>'IDT-1'!E43</f>
        <v>0</v>
      </c>
      <c r="AF43" s="24"/>
      <c r="AG43">
        <f t="shared" si="2"/>
        <v>182.99949719858429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96.55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22.998966802928891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0.94409319999999985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62.760000000000005</v>
      </c>
      <c r="AB44" s="75">
        <f>-STOA!Q44</f>
        <v>0</v>
      </c>
      <c r="AC44">
        <f t="shared" si="0"/>
        <v>1.5501440640246027</v>
      </c>
      <c r="AD44">
        <f t="shared" si="1"/>
        <v>182.99081593890429</v>
      </c>
      <c r="AE44">
        <f>'IDT-1'!E44</f>
        <v>0</v>
      </c>
      <c r="AF44" s="24"/>
      <c r="AG44">
        <f t="shared" si="2"/>
        <v>182.99081593890429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96.55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22.998966802928891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0.93432039999999983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62.760000000000005</v>
      </c>
      <c r="AB45" s="75">
        <f>-STOA!Q45</f>
        <v>0</v>
      </c>
      <c r="AC45">
        <f t="shared" si="0"/>
        <v>1.5662739725046027</v>
      </c>
      <c r="AD45">
        <f t="shared" si="1"/>
        <v>184.89491323042429</v>
      </c>
      <c r="AE45">
        <f>'IDT-1'!E45</f>
        <v>0</v>
      </c>
      <c r="AF45" s="24"/>
      <c r="AG45">
        <f t="shared" si="2"/>
        <v>184.89491323042429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98.48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22.998966802928891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0.93533839999999979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62.760000000000005</v>
      </c>
      <c r="AB46" s="75">
        <f>-STOA!Q46</f>
        <v>0</v>
      </c>
      <c r="AC46">
        <f t="shared" si="0"/>
        <v>1.5743465237046026</v>
      </c>
      <c r="AD46">
        <f t="shared" si="1"/>
        <v>185.84785867922429</v>
      </c>
      <c r="AE46">
        <f>'IDT-1'!E46</f>
        <v>0</v>
      </c>
      <c r="AF46" s="24"/>
      <c r="AG46">
        <f t="shared" si="2"/>
        <v>185.84785867922429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99.44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0.91090639999999989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62.760000000000005</v>
      </c>
      <c r="AB47" s="75">
        <f>-STOA!Q47</f>
        <v>0</v>
      </c>
      <c r="AC47">
        <f t="shared" si="0"/>
        <v>1.5822979737599998</v>
      </c>
      <c r="AD47">
        <f t="shared" si="1"/>
        <v>186.78650842623998</v>
      </c>
      <c r="AE47">
        <f>'IDT-1'!E47</f>
        <v>0</v>
      </c>
      <c r="AF47" s="24"/>
      <c r="AG47">
        <f t="shared" si="2"/>
        <v>186.78650842623998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100.41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0.95386599999999977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62.760000000000005</v>
      </c>
      <c r="AB48" s="75">
        <f>-STOA!Q48</f>
        <v>0</v>
      </c>
      <c r="AC48">
        <f t="shared" si="0"/>
        <v>1.5745948344</v>
      </c>
      <c r="AD48">
        <f t="shared" si="1"/>
        <v>185.87717116560003</v>
      </c>
      <c r="AE48">
        <f>'IDT-1'!E48</f>
        <v>0</v>
      </c>
      <c r="AF48" s="24"/>
      <c r="AG48">
        <f t="shared" si="2"/>
        <v>185.87717116560003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99.45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0.95386599999999977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62.760000000000005</v>
      </c>
      <c r="AB49" s="75">
        <f>-STOA!Q49</f>
        <v>0</v>
      </c>
      <c r="AC49">
        <f t="shared" si="0"/>
        <v>1.5826588344000001</v>
      </c>
      <c r="AD49">
        <f t="shared" si="1"/>
        <v>186.82910716559999</v>
      </c>
      <c r="AE49">
        <f>'IDT-1'!E49</f>
        <v>0</v>
      </c>
      <c r="AF49" s="24"/>
      <c r="AG49">
        <f t="shared" si="2"/>
        <v>186.82910716559999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100.41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0.94409319999999985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62.760000000000005</v>
      </c>
      <c r="AB50" s="75">
        <f>-STOA!Q50</f>
        <v>0</v>
      </c>
      <c r="AC50">
        <f t="shared" si="0"/>
        <v>1.59072474288</v>
      </c>
      <c r="AD50">
        <f t="shared" si="1"/>
        <v>187.78126845712001</v>
      </c>
      <c r="AE50">
        <f>'IDT-1'!E50</f>
        <v>0</v>
      </c>
      <c r="AF50" s="24"/>
      <c r="AG50">
        <f t="shared" si="2"/>
        <v>187.78126845712001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101.38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0.93432039999999983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62.760000000000005</v>
      </c>
      <c r="AB51" s="75">
        <f>-STOA!Q51</f>
        <v>0</v>
      </c>
      <c r="AC51">
        <f t="shared" si="0"/>
        <v>1.5987066513600001</v>
      </c>
      <c r="AD51">
        <f t="shared" si="1"/>
        <v>188.72351374863999</v>
      </c>
      <c r="AE51">
        <f>'IDT-1'!E51</f>
        <v>0</v>
      </c>
      <c r="AF51" s="24"/>
      <c r="AG51">
        <f t="shared" si="2"/>
        <v>188.72351374863999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102.34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0.92352959999999984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62.760000000000005</v>
      </c>
      <c r="AB52" s="75">
        <f>-STOA!Q52</f>
        <v>0</v>
      </c>
      <c r="AC52">
        <f t="shared" si="0"/>
        <v>1.5986160086400001</v>
      </c>
      <c r="AD52">
        <f t="shared" si="1"/>
        <v>188.71281359136</v>
      </c>
      <c r="AE52">
        <f>'IDT-1'!E52</f>
        <v>0</v>
      </c>
      <c r="AF52" s="24"/>
      <c r="AG52">
        <f t="shared" si="2"/>
        <v>188.71281359136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102.34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0.94103919999999974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62.760000000000005</v>
      </c>
      <c r="AB53" s="75">
        <f>-STOA!Q53</f>
        <v>0</v>
      </c>
      <c r="AC53">
        <f t="shared" si="0"/>
        <v>1.5906990892799999</v>
      </c>
      <c r="AD53">
        <f t="shared" si="1"/>
        <v>187.77824011071999</v>
      </c>
      <c r="AE53">
        <f>'IDT-1'!E53</f>
        <v>0</v>
      </c>
      <c r="AF53" s="24"/>
      <c r="AG53">
        <f t="shared" si="2"/>
        <v>187.77824011071999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101.38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0.91375679999999992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62.760000000000005</v>
      </c>
      <c r="AB54" s="75">
        <f>-STOA!Q54</f>
        <v>0</v>
      </c>
      <c r="AC54">
        <f t="shared" si="0"/>
        <v>1.60668191712</v>
      </c>
      <c r="AD54">
        <f t="shared" si="1"/>
        <v>189.66497488288002</v>
      </c>
      <c r="AE54">
        <f>'IDT-1'!E54</f>
        <v>0</v>
      </c>
      <c r="AF54" s="24"/>
      <c r="AG54">
        <f t="shared" si="2"/>
        <v>189.66497488288002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103.31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0.90988839999999993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62.760000000000005</v>
      </c>
      <c r="AB55" s="75">
        <f>-STOA!Q55</f>
        <v>0</v>
      </c>
      <c r="AC55">
        <f t="shared" si="0"/>
        <v>1.6228614225599998</v>
      </c>
      <c r="AD55">
        <f t="shared" si="1"/>
        <v>191.57492697743999</v>
      </c>
      <c r="AE55">
        <f>'IDT-1'!E55</f>
        <v>0</v>
      </c>
      <c r="AF55" s="24"/>
      <c r="AG55">
        <f t="shared" si="2"/>
        <v>191.57492697743999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105.24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0.95081199999999977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62.760000000000005</v>
      </c>
      <c r="AB56" s="75">
        <f>-STOA!Q56</f>
        <v>0</v>
      </c>
      <c r="AC56">
        <f t="shared" si="0"/>
        <v>1.6069931808</v>
      </c>
      <c r="AD56">
        <f t="shared" si="1"/>
        <v>189.70171881920001</v>
      </c>
      <c r="AE56">
        <f>'IDT-1'!E56</f>
        <v>0</v>
      </c>
      <c r="AF56" s="24"/>
      <c r="AG56">
        <f t="shared" si="2"/>
        <v>189.70171881920001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103.31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0.93818879999999982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62.760000000000005</v>
      </c>
      <c r="AB57" s="75">
        <f>-STOA!Q57</f>
        <v>0</v>
      </c>
      <c r="AC57">
        <f t="shared" si="0"/>
        <v>1.59873914592</v>
      </c>
      <c r="AD57">
        <f t="shared" si="1"/>
        <v>188.72734965408</v>
      </c>
      <c r="AE57">
        <f>'IDT-1'!E57</f>
        <v>0</v>
      </c>
      <c r="AF57" s="24"/>
      <c r="AG57">
        <f t="shared" si="2"/>
        <v>188.72734965408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102.34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0.92637999999999976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62.760000000000005</v>
      </c>
      <c r="AB58" s="75">
        <f>-STOA!Q58</f>
        <v>0</v>
      </c>
      <c r="AC58">
        <f t="shared" si="0"/>
        <v>1.5743639520000001</v>
      </c>
      <c r="AD58">
        <f t="shared" si="1"/>
        <v>185.84991604800001</v>
      </c>
      <c r="AE58">
        <f>'IDT-1'!E58</f>
        <v>0</v>
      </c>
      <c r="AF58" s="24"/>
      <c r="AG58">
        <f t="shared" si="2"/>
        <v>185.84991604800001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99.45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0.91273879999999974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62.760000000000005</v>
      </c>
      <c r="AB59" s="75">
        <f>-STOA!Q59</f>
        <v>0</v>
      </c>
      <c r="AC59">
        <f t="shared" si="0"/>
        <v>1.5661013659199998</v>
      </c>
      <c r="AD59">
        <f t="shared" si="1"/>
        <v>184.87453743408</v>
      </c>
      <c r="AE59">
        <f>'IDT-1'!E59</f>
        <v>0</v>
      </c>
      <c r="AF59" s="24"/>
      <c r="AG59">
        <f t="shared" si="2"/>
        <v>184.87453743408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98.48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0.94103919999999974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62.760000000000005</v>
      </c>
      <c r="AB60" s="75">
        <f>-STOA!Q60</f>
        <v>0</v>
      </c>
      <c r="AC60">
        <f t="shared" si="0"/>
        <v>1.5744030892800001</v>
      </c>
      <c r="AD60">
        <f t="shared" si="1"/>
        <v>185.85453611072001</v>
      </c>
      <c r="AE60">
        <f>'IDT-1'!E60</f>
        <v>0</v>
      </c>
      <c r="AF60" s="24"/>
      <c r="AG60">
        <f t="shared" si="2"/>
        <v>185.85453611072001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99.44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0.92739799999999972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62.760000000000005</v>
      </c>
      <c r="AB61" s="75">
        <f>-STOA!Q61</f>
        <v>0</v>
      </c>
      <c r="AC61">
        <f t="shared" si="0"/>
        <v>1.5581605031999999</v>
      </c>
      <c r="AD61">
        <f t="shared" si="1"/>
        <v>183.93713749680001</v>
      </c>
      <c r="AE61">
        <f>'IDT-1'!E61</f>
        <v>0</v>
      </c>
      <c r="AF61" s="24"/>
      <c r="AG61">
        <f t="shared" si="2"/>
        <v>183.93713749680001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97.52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0.92841599999999969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62.760000000000005</v>
      </c>
      <c r="AB62" s="75">
        <f>-STOA!Q62</f>
        <v>0</v>
      </c>
      <c r="AC62">
        <f t="shared" si="0"/>
        <v>1.5581690544</v>
      </c>
      <c r="AD62">
        <f t="shared" si="1"/>
        <v>183.93814694559998</v>
      </c>
      <c r="AE62">
        <f>'IDT-1'!E62</f>
        <v>0</v>
      </c>
      <c r="AF62" s="24"/>
      <c r="AG62">
        <f t="shared" si="2"/>
        <v>183.93814694559998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97.52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0.91966119999999996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62.760000000000005</v>
      </c>
      <c r="AB63" s="75">
        <f>-STOA!Q63</f>
        <v>0</v>
      </c>
      <c r="AC63">
        <f t="shared" si="0"/>
        <v>1.56624351408</v>
      </c>
      <c r="AD63">
        <f t="shared" si="1"/>
        <v>184.89131768592</v>
      </c>
      <c r="AE63">
        <f>'IDT-1'!E63</f>
        <v>0</v>
      </c>
      <c r="AF63" s="24"/>
      <c r="AG63">
        <f t="shared" si="2"/>
        <v>184.89131768592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98.49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0.93432039999999983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62.760000000000005</v>
      </c>
      <c r="AB64" s="75">
        <f>-STOA!Q64</f>
        <v>0</v>
      </c>
      <c r="AC64">
        <f t="shared" si="0"/>
        <v>1.5744306513600002</v>
      </c>
      <c r="AD64">
        <f t="shared" si="1"/>
        <v>185.85778974864002</v>
      </c>
      <c r="AE64">
        <f>'IDT-1'!E64</f>
        <v>0</v>
      </c>
      <c r="AF64" s="24"/>
      <c r="AG64">
        <f t="shared" si="2"/>
        <v>185.85778974864002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99.45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0.95284799999999981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62.760000000000005</v>
      </c>
      <c r="AB65" s="75">
        <f>-STOA!Q65</f>
        <v>0</v>
      </c>
      <c r="AC65">
        <f t="shared" si="0"/>
        <v>1.5583742831999998</v>
      </c>
      <c r="AD65">
        <f t="shared" si="1"/>
        <v>183.96237371679999</v>
      </c>
      <c r="AE65">
        <f>'IDT-1'!E65</f>
        <v>0</v>
      </c>
      <c r="AF65" s="24"/>
      <c r="AG65">
        <f t="shared" si="2"/>
        <v>183.96237371679999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97.52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0.92739799999999972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62.760000000000005</v>
      </c>
      <c r="AB66" s="75">
        <f>-STOA!Q66</f>
        <v>0</v>
      </c>
      <c r="AC66">
        <f t="shared" si="0"/>
        <v>1.5500125032000001</v>
      </c>
      <c r="AD66">
        <f t="shared" si="1"/>
        <v>182.97528549680001</v>
      </c>
      <c r="AE66">
        <f>'IDT-1'!E66</f>
        <v>0</v>
      </c>
      <c r="AF66" s="24"/>
      <c r="AG66">
        <f t="shared" si="2"/>
        <v>182.97528549680001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96.55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0.95569839999999984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62.760000000000005</v>
      </c>
      <c r="AB67" s="75">
        <f>-STOA!Q67</f>
        <v>0</v>
      </c>
      <c r="AC67">
        <f t="shared" si="0"/>
        <v>1.5340382265599999</v>
      </c>
      <c r="AD67">
        <f t="shared" si="1"/>
        <v>181.08956017343999</v>
      </c>
      <c r="AE67">
        <f>'IDT-1'!E67</f>
        <v>0</v>
      </c>
      <c r="AF67" s="24"/>
      <c r="AG67">
        <f t="shared" si="2"/>
        <v>181.08956017343999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94.62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0.91660719999999984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62.760000000000005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1.5337098604800001</v>
      </c>
      <c r="AD68">
        <f t="shared" ref="AD68:AD98" si="4">SUM(B68:AB68,AI68:AV68)-AC68</f>
        <v>181.05079733952002</v>
      </c>
      <c r="AE68">
        <f>'IDT-1'!E68</f>
        <v>0</v>
      </c>
      <c r="AF68" s="24"/>
      <c r="AG68">
        <f t="shared" ref="AG68:AG98" si="5">SUM(AD68:AF68)</f>
        <v>181.05079733952002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94.62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0.93533839999999979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62.760000000000005</v>
      </c>
      <c r="AB69" s="75">
        <f>-STOA!Q69</f>
        <v>0</v>
      </c>
      <c r="AC69">
        <f t="shared" si="3"/>
        <v>1.5257192025599999</v>
      </c>
      <c r="AD69">
        <f t="shared" si="4"/>
        <v>180.10751919744001</v>
      </c>
      <c r="AE69">
        <f>'IDT-1'!E69</f>
        <v>0</v>
      </c>
      <c r="AF69" s="24"/>
      <c r="AG69">
        <f t="shared" si="5"/>
        <v>180.10751919744001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93.65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0.90398400000000001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62.760000000000005</v>
      </c>
      <c r="AB70" s="75">
        <f>-STOA!Q70</f>
        <v>0</v>
      </c>
      <c r="AC70">
        <f t="shared" si="3"/>
        <v>1.5092438256</v>
      </c>
      <c r="AD70">
        <f t="shared" si="4"/>
        <v>178.1626401744</v>
      </c>
      <c r="AE70">
        <f>'IDT-1'!E70</f>
        <v>0</v>
      </c>
      <c r="AF70" s="24"/>
      <c r="AG70">
        <f t="shared" si="5"/>
        <v>178.1626401744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91.72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0.90785239999999978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48.28</v>
      </c>
      <c r="AB71" s="75">
        <f>-STOA!Q71</f>
        <v>0</v>
      </c>
      <c r="AC71">
        <f t="shared" si="3"/>
        <v>1.49314832016</v>
      </c>
      <c r="AD71">
        <f t="shared" si="4"/>
        <v>176.26260407984</v>
      </c>
      <c r="AE71">
        <f>'IDT-1'!E71</f>
        <v>0</v>
      </c>
      <c r="AF71" s="24"/>
      <c r="AG71">
        <f t="shared" si="5"/>
        <v>176.26260407984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104.28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0.91090639999999989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48.28</v>
      </c>
      <c r="AB72" s="75">
        <f>-STOA!Q72</f>
        <v>0</v>
      </c>
      <c r="AC72">
        <f t="shared" si="3"/>
        <v>1.4525179737599998</v>
      </c>
      <c r="AD72">
        <f t="shared" si="4"/>
        <v>171.46628842624</v>
      </c>
      <c r="AE72">
        <f>'IDT-1'!E72</f>
        <v>0</v>
      </c>
      <c r="AF72" s="24"/>
      <c r="AG72">
        <f t="shared" si="5"/>
        <v>171.46628842624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99.44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0.87364759999999997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48.28</v>
      </c>
      <c r="AB73" s="75">
        <f>-STOA!Q73</f>
        <v>0</v>
      </c>
      <c r="AC73">
        <f t="shared" si="3"/>
        <v>1.4198649998400001</v>
      </c>
      <c r="AD73">
        <f t="shared" si="4"/>
        <v>167.61168260016001</v>
      </c>
      <c r="AE73">
        <f>'IDT-1'!E73</f>
        <v>0</v>
      </c>
      <c r="AF73" s="24"/>
      <c r="AG73">
        <f t="shared" si="5"/>
        <v>167.61168260016001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95.59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0.9001155999999999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48.28</v>
      </c>
      <c r="AB74" s="75">
        <f>-STOA!Q74</f>
        <v>0</v>
      </c>
      <c r="AC74">
        <f t="shared" si="3"/>
        <v>1.3795153310399999</v>
      </c>
      <c r="AD74">
        <f t="shared" si="4"/>
        <v>162.84850026895998</v>
      </c>
      <c r="AE74">
        <f>'IDT-1'!E74</f>
        <v>0</v>
      </c>
      <c r="AF74" s="24"/>
      <c r="AG74">
        <f t="shared" si="5"/>
        <v>162.84850026895998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90.76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22.998970226102532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0.91660719999999984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48.28</v>
      </c>
      <c r="AB75" s="75">
        <f>-STOA!Q75</f>
        <v>0</v>
      </c>
      <c r="AC75">
        <f t="shared" si="3"/>
        <v>1.3472212103792613</v>
      </c>
      <c r="AD75">
        <f t="shared" si="4"/>
        <v>159.03625621572328</v>
      </c>
      <c r="AE75">
        <f>'IDT-1'!E75</f>
        <v>0</v>
      </c>
      <c r="AF75" s="24"/>
      <c r="AG75">
        <f t="shared" si="5"/>
        <v>159.03625621572328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86.9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22.998970226102532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0.92352959999999984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48.28</v>
      </c>
      <c r="AB76" s="75">
        <f>-STOA!Q76</f>
        <v>0</v>
      </c>
      <c r="AC76">
        <f t="shared" si="3"/>
        <v>1.3309833585392612</v>
      </c>
      <c r="AD76">
        <f t="shared" si="4"/>
        <v>157.11941646756324</v>
      </c>
      <c r="AE76">
        <f>'IDT-1'!E76</f>
        <v>0</v>
      </c>
      <c r="AF76" s="24"/>
      <c r="AG76">
        <f t="shared" si="5"/>
        <v>157.11941646756324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84.96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0.92149359999999969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48.28</v>
      </c>
      <c r="AB77" s="75">
        <f>-STOA!Q77</f>
        <v>0</v>
      </c>
      <c r="AC77">
        <f t="shared" si="3"/>
        <v>1.3148469062400001</v>
      </c>
      <c r="AD77">
        <f t="shared" si="4"/>
        <v>155.21454669375998</v>
      </c>
      <c r="AE77">
        <f>'IDT-1'!E77</f>
        <v>0</v>
      </c>
      <c r="AF77" s="24"/>
      <c r="AG77">
        <f t="shared" si="5"/>
        <v>155.21454669375998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83.04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0.9392067999999999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48.28</v>
      </c>
      <c r="AB78" s="75">
        <f>-STOA!Q78</f>
        <v>0</v>
      </c>
      <c r="AC78">
        <f t="shared" si="3"/>
        <v>1.3068476971199998</v>
      </c>
      <c r="AD78">
        <f t="shared" si="4"/>
        <v>154.27025910288</v>
      </c>
      <c r="AE78">
        <f>'IDT-1'!E78</f>
        <v>0</v>
      </c>
      <c r="AF78" s="24"/>
      <c r="AG78">
        <f t="shared" si="5"/>
        <v>154.27025910288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82.07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0.90887039999999986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48.28</v>
      </c>
      <c r="AB79" s="75">
        <f>-STOA!Q79</f>
        <v>0</v>
      </c>
      <c r="AC79">
        <f t="shared" si="3"/>
        <v>1.28223287136</v>
      </c>
      <c r="AD79">
        <f t="shared" si="4"/>
        <v>151.36453752864</v>
      </c>
      <c r="AE79">
        <f>'IDT-1'!E79</f>
        <v>0</v>
      </c>
      <c r="AF79" s="24"/>
      <c r="AG79">
        <f t="shared" si="5"/>
        <v>151.36453752864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79.17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0.91966119999999996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48.28</v>
      </c>
      <c r="AB80" s="75">
        <f>-STOA!Q80</f>
        <v>0</v>
      </c>
      <c r="AC80">
        <f t="shared" si="3"/>
        <v>1.2579635140799998</v>
      </c>
      <c r="AD80">
        <f t="shared" si="4"/>
        <v>148.49959768592001</v>
      </c>
      <c r="AE80">
        <f>'IDT-1'!E80</f>
        <v>0</v>
      </c>
      <c r="AF80" s="24"/>
      <c r="AG80">
        <f t="shared" si="5"/>
        <v>148.49959768592001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76.27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0.91090639999999989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48.28</v>
      </c>
      <c r="AB81" s="75">
        <f>-STOA!Q81</f>
        <v>0</v>
      </c>
      <c r="AC81">
        <f t="shared" si="3"/>
        <v>1.2336139737599998</v>
      </c>
      <c r="AD81">
        <f t="shared" si="4"/>
        <v>145.62519242624001</v>
      </c>
      <c r="AE81">
        <f>'IDT-1'!E81</f>
        <v>0</v>
      </c>
      <c r="AF81" s="24"/>
      <c r="AG81">
        <f t="shared" si="5"/>
        <v>145.62519242624001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73.38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0.92739799999999972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48.28</v>
      </c>
      <c r="AB82" s="75">
        <f>-STOA!Q82</f>
        <v>0</v>
      </c>
      <c r="AC82">
        <f t="shared" si="3"/>
        <v>1.2012445031999999</v>
      </c>
      <c r="AD82">
        <f t="shared" si="4"/>
        <v>141.80405349680001</v>
      </c>
      <c r="AE82">
        <f>'IDT-1'!E82</f>
        <v>0</v>
      </c>
      <c r="AF82" s="24"/>
      <c r="AG82">
        <f t="shared" si="5"/>
        <v>141.80405349680001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69.510000000000005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0.92067919999999992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48.28</v>
      </c>
      <c r="AB83" s="75">
        <f>-STOA!Q83</f>
        <v>0</v>
      </c>
      <c r="AC83">
        <f t="shared" si="3"/>
        <v>1.16884806528</v>
      </c>
      <c r="AD83">
        <f t="shared" si="4"/>
        <v>137.97973113472</v>
      </c>
      <c r="AE83">
        <f>'IDT-1'!E83</f>
        <v>0</v>
      </c>
      <c r="AF83" s="24"/>
      <c r="AG83">
        <f t="shared" si="5"/>
        <v>137.97973113472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65.66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22.998989499582621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0.94511119999999993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48.28</v>
      </c>
      <c r="AB84" s="75">
        <f>-STOA!Q84</f>
        <v>0</v>
      </c>
      <c r="AC84">
        <f t="shared" si="3"/>
        <v>1.136536805876494</v>
      </c>
      <c r="AD84">
        <f t="shared" si="4"/>
        <v>134.16546389370612</v>
      </c>
      <c r="AE84">
        <f>'IDT-1'!E84</f>
        <v>0</v>
      </c>
      <c r="AF84" s="24"/>
      <c r="AG84">
        <f t="shared" si="5"/>
        <v>134.16546389370612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61.79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22.998985040377743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0.93818879999999982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48.28</v>
      </c>
      <c r="AB85" s="75">
        <f>-STOA!Q85</f>
        <v>0</v>
      </c>
      <c r="AC85">
        <f t="shared" si="3"/>
        <v>1.1202666202591729</v>
      </c>
      <c r="AD85">
        <f t="shared" si="4"/>
        <v>132.24480722011859</v>
      </c>
      <c r="AE85">
        <f>'IDT-1'!E85</f>
        <v>0</v>
      </c>
      <c r="AF85" s="24"/>
      <c r="AG85">
        <f t="shared" si="5"/>
        <v>132.24480722011859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59.86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0.91375679999999992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48.28</v>
      </c>
      <c r="AB86" s="75">
        <f>-STOA!Q86</f>
        <v>0</v>
      </c>
      <c r="AC86">
        <f t="shared" si="3"/>
        <v>1.0876459171199999</v>
      </c>
      <c r="AD86">
        <f t="shared" si="4"/>
        <v>128.39401088288</v>
      </c>
      <c r="AE86">
        <f>'IDT-1'!E86</f>
        <v>0</v>
      </c>
      <c r="AF86" s="24"/>
      <c r="AG86">
        <f t="shared" si="5"/>
        <v>128.39401088288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0.9361527999999999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48.28</v>
      </c>
      <c r="AB87" s="75">
        <f>-STOA!Q87</f>
        <v>0</v>
      </c>
      <c r="AC87">
        <f t="shared" si="3"/>
        <v>1.0634740435199999</v>
      </c>
      <c r="AD87">
        <f t="shared" si="4"/>
        <v>125.54057875648</v>
      </c>
      <c r="AE87">
        <f>'IDT-1'!E87</f>
        <v>0</v>
      </c>
      <c r="AF87" s="24"/>
      <c r="AG87">
        <f t="shared" si="5"/>
        <v>125.54057875648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53.1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0.9361527999999999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48.28</v>
      </c>
      <c r="AB88" s="75">
        <f>-STOA!Q88</f>
        <v>0</v>
      </c>
      <c r="AC88">
        <f t="shared" si="3"/>
        <v>1.04726204352</v>
      </c>
      <c r="AD88">
        <f t="shared" si="4"/>
        <v>123.62679075648001</v>
      </c>
      <c r="AE88">
        <f>'IDT-1'!E88</f>
        <v>0</v>
      </c>
      <c r="AF88" s="24"/>
      <c r="AG88">
        <f t="shared" si="5"/>
        <v>123.62679075648001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51.17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0.94511119999999993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48.28</v>
      </c>
      <c r="AB89" s="75">
        <f>-STOA!Q89</f>
        <v>0</v>
      </c>
      <c r="AC89">
        <f t="shared" si="3"/>
        <v>1.0312092940799999</v>
      </c>
      <c r="AD89">
        <f t="shared" si="4"/>
        <v>121.73180190591999</v>
      </c>
      <c r="AE89">
        <f>'IDT-1'!E89</f>
        <v>0</v>
      </c>
      <c r="AF89" s="24"/>
      <c r="AG89">
        <f t="shared" si="5"/>
        <v>121.73180190591999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49.25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0.94205719999999982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48.28</v>
      </c>
      <c r="AB90" s="75">
        <f>-STOA!Q90</f>
        <v>0</v>
      </c>
      <c r="AC90">
        <f t="shared" si="3"/>
        <v>0.9986756404799999</v>
      </c>
      <c r="AD90">
        <f t="shared" si="4"/>
        <v>117.89128155952</v>
      </c>
      <c r="AE90">
        <f>'IDT-1'!E90</f>
        <v>0</v>
      </c>
      <c r="AF90" s="24"/>
      <c r="AG90">
        <f t="shared" si="5"/>
        <v>117.89128155952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45.38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0.91090639999999989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48.28</v>
      </c>
      <c r="AB91" s="75">
        <f>-STOA!Q91</f>
        <v>0</v>
      </c>
      <c r="AC91">
        <f t="shared" si="3"/>
        <v>0.9740539737599998</v>
      </c>
      <c r="AD91">
        <f t="shared" si="4"/>
        <v>114.98475242623999</v>
      </c>
      <c r="AE91">
        <f>'IDT-1'!E91</f>
        <v>0</v>
      </c>
      <c r="AF91" s="24"/>
      <c r="AG91">
        <f t="shared" si="5"/>
        <v>114.98475242623999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42.48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0.95773439999999976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48.28</v>
      </c>
      <c r="AB92" s="75">
        <f>-STOA!Q92</f>
        <v>0</v>
      </c>
      <c r="AC92">
        <f t="shared" si="3"/>
        <v>0.95823532895999985</v>
      </c>
      <c r="AD92">
        <f t="shared" si="4"/>
        <v>113.11739907104</v>
      </c>
      <c r="AE92">
        <f>'IDT-1'!E92</f>
        <v>0</v>
      </c>
      <c r="AF92" s="24"/>
      <c r="AG92">
        <f t="shared" si="5"/>
        <v>113.11739907104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40.549999999999997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0.94592559999999981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48.28</v>
      </c>
      <c r="AB93" s="75">
        <f>-STOA!Q93</f>
        <v>0</v>
      </c>
      <c r="AC93">
        <f t="shared" si="3"/>
        <v>0.94192413504000005</v>
      </c>
      <c r="AD93">
        <f t="shared" si="4"/>
        <v>111.19190146496</v>
      </c>
      <c r="AE93">
        <f>'IDT-1'!E93</f>
        <v>0</v>
      </c>
      <c r="AF93" s="24"/>
      <c r="AG93">
        <f t="shared" si="5"/>
        <v>111.19190146496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38.619999999999997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0.92943399999999998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48.28</v>
      </c>
      <c r="AB94" s="75">
        <f>-STOA!Q94</f>
        <v>0</v>
      </c>
      <c r="AC94">
        <f t="shared" si="3"/>
        <v>0.92548960559999993</v>
      </c>
      <c r="AD94">
        <f t="shared" si="4"/>
        <v>109.2518443944</v>
      </c>
      <c r="AE94">
        <f>'IDT-1'!E94</f>
        <v>0</v>
      </c>
      <c r="AF94" s="24"/>
      <c r="AG94">
        <f t="shared" si="5"/>
        <v>109.2518443944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36.68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0.91762519999999981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48.28</v>
      </c>
      <c r="AB95" s="75">
        <f>-STOA!Q95</f>
        <v>0</v>
      </c>
      <c r="AC95">
        <f t="shared" si="3"/>
        <v>0.90111441167999995</v>
      </c>
      <c r="AD95">
        <f t="shared" si="4"/>
        <v>106.37441078832001</v>
      </c>
      <c r="AE95">
        <f>'IDT-1'!E95</f>
        <v>0</v>
      </c>
      <c r="AF95" s="24"/>
      <c r="AG95">
        <f t="shared" si="5"/>
        <v>106.37441078832001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33.79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0.92637999999999976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48.28</v>
      </c>
      <c r="AB96" s="75">
        <f>-STOA!Q96</f>
        <v>0</v>
      </c>
      <c r="AC96">
        <f t="shared" si="3"/>
        <v>0.89312395200000005</v>
      </c>
      <c r="AD96">
        <f t="shared" si="4"/>
        <v>105.43115604800001</v>
      </c>
      <c r="AE96">
        <f>'IDT-1'!E96</f>
        <v>0</v>
      </c>
      <c r="AF96" s="24"/>
      <c r="AG96">
        <f t="shared" si="5"/>
        <v>105.43115604800001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32.83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0.91864319999999977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48.28</v>
      </c>
      <c r="AB97" s="75">
        <f>-STOA!Q97</f>
        <v>0</v>
      </c>
      <c r="AC97">
        <f t="shared" si="3"/>
        <v>0.86869896287999993</v>
      </c>
      <c r="AD97">
        <f t="shared" si="4"/>
        <v>102.54784423712</v>
      </c>
      <c r="AE97">
        <f>'IDT-1'!E97</f>
        <v>0</v>
      </c>
      <c r="AF97" s="24"/>
      <c r="AG97">
        <f t="shared" si="5"/>
        <v>102.54784423712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29.93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22.998942285582892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0.94796159999999974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48.28</v>
      </c>
      <c r="AB98" s="75">
        <f>-STOA!Q98</f>
        <v>0</v>
      </c>
      <c r="AC98">
        <f t="shared" si="3"/>
        <v>0.85272435263889623</v>
      </c>
      <c r="AD98">
        <f t="shared" si="4"/>
        <v>100.66207953294399</v>
      </c>
      <c r="AE98">
        <f>'IDT-1'!E98</f>
        <v>0</v>
      </c>
      <c r="AF98" s="24"/>
      <c r="AG98">
        <f t="shared" si="5"/>
        <v>100.66207953294399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0.55199768112236591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2.2228488099999996E-2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1.2745600000000004</v>
      </c>
      <c r="AB99" s="75">
        <f t="shared" si="6"/>
        <v>0</v>
      </c>
      <c r="AC99">
        <f t="shared" si="6"/>
        <v>2.8275099461467869E-2</v>
      </c>
      <c r="AD99">
        <f t="shared" si="6"/>
        <v>3.3378081697608959</v>
      </c>
      <c r="AE99">
        <f t="shared" si="6"/>
        <v>0</v>
      </c>
      <c r="AG99">
        <f t="shared" si="6"/>
        <v>3.3378081697608959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1.4863875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5.4179999999999992E-2</v>
      </c>
      <c r="AD3">
        <f>SUM(B3:AB3,AI3:AV3)-AC3</f>
        <v>6.3958200000000005</v>
      </c>
      <c r="AE3">
        <f>'IDT-1'!D3</f>
        <v>0</v>
      </c>
      <c r="AF3" s="24"/>
      <c r="AG3">
        <f>SUM(AD3:AF3)</f>
        <v>6.3958200000000005</v>
      </c>
      <c r="AI3" s="34">
        <f>PXIL!L3</f>
        <v>0</v>
      </c>
      <c r="AJ3" s="34">
        <f>PXIL!R3</f>
        <v>0</v>
      </c>
      <c r="AK3" s="34">
        <f>RTM_IEX!L3</f>
        <v>1.45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5.4179999999999992E-2</v>
      </c>
      <c r="AD4">
        <f t="shared" ref="AD4:AD67" si="1">SUM(B4:AB4,AI4:AV4)-AC4</f>
        <v>6.3958200000000005</v>
      </c>
      <c r="AE4">
        <f>'IDT-1'!D4</f>
        <v>0</v>
      </c>
      <c r="AF4" s="24"/>
      <c r="AG4">
        <f t="shared" ref="AG4:AG67" si="2">SUM(AD4:AF4)</f>
        <v>6.3958200000000005</v>
      </c>
      <c r="AI4" s="34">
        <f>PXIL!L4</f>
        <v>0</v>
      </c>
      <c r="AJ4" s="34">
        <f>PXIL!R4</f>
        <v>0</v>
      </c>
      <c r="AK4" s="34">
        <f>RTM_IEX!L4</f>
        <v>1.45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5.4179999999999992E-2</v>
      </c>
      <c r="AD5">
        <f t="shared" si="1"/>
        <v>6.3958200000000005</v>
      </c>
      <c r="AE5">
        <f>'IDT-1'!D5</f>
        <v>0</v>
      </c>
      <c r="AF5" s="24"/>
      <c r="AG5">
        <f t="shared" si="2"/>
        <v>6.3958200000000005</v>
      </c>
      <c r="AI5" s="34">
        <f>PXIL!L5</f>
        <v>0</v>
      </c>
      <c r="AJ5" s="34">
        <f>PXIL!R5</f>
        <v>0</v>
      </c>
      <c r="AK5" s="34">
        <f>RTM_IEX!L5</f>
        <v>1.45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5.0147999999999998E-2</v>
      </c>
      <c r="AD6">
        <f t="shared" si="1"/>
        <v>5.9198519999999997</v>
      </c>
      <c r="AE6">
        <f>'IDT-1'!D6</f>
        <v>0</v>
      </c>
      <c r="AF6" s="24"/>
      <c r="AG6">
        <f t="shared" si="2"/>
        <v>5.9198519999999997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5.0147999999999998E-2</v>
      </c>
      <c r="AD7">
        <f t="shared" si="1"/>
        <v>5.9198519999999997</v>
      </c>
      <c r="AE7">
        <f>'IDT-1'!D7</f>
        <v>0</v>
      </c>
      <c r="AF7" s="24"/>
      <c r="AG7">
        <f t="shared" si="2"/>
        <v>5.9198519999999997</v>
      </c>
      <c r="AI7" s="34">
        <f>PXIL!L7</f>
        <v>0</v>
      </c>
      <c r="AJ7" s="34">
        <f>PXIL!R7</f>
        <v>0</v>
      </c>
      <c r="AK7" s="34">
        <f>RTM_IEX!L7</f>
        <v>0.97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5.0147999999999998E-2</v>
      </c>
      <c r="AD8">
        <f t="shared" si="1"/>
        <v>5.9198519999999997</v>
      </c>
      <c r="AE8">
        <f>'IDT-1'!D8</f>
        <v>0</v>
      </c>
      <c r="AF8" s="24"/>
      <c r="AG8">
        <f t="shared" si="2"/>
        <v>5.9198519999999997</v>
      </c>
      <c r="AI8" s="34">
        <f>PXIL!L8</f>
        <v>0</v>
      </c>
      <c r="AJ8" s="34">
        <f>PXIL!R8</f>
        <v>0</v>
      </c>
      <c r="AK8" s="34">
        <f>RTM_IEX!L8</f>
        <v>0.97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5.0147999999999998E-2</v>
      </c>
      <c r="AD9">
        <f t="shared" si="1"/>
        <v>5.9198519999999997</v>
      </c>
      <c r="AE9">
        <f>'IDT-1'!D9</f>
        <v>0</v>
      </c>
      <c r="AF9" s="24"/>
      <c r="AG9">
        <f t="shared" si="2"/>
        <v>5.9198519999999997</v>
      </c>
      <c r="AI9" s="34">
        <f>PXIL!L9</f>
        <v>0</v>
      </c>
      <c r="AJ9" s="34">
        <f>PXIL!R9</f>
        <v>0</v>
      </c>
      <c r="AK9" s="34">
        <f>RTM_IEX!L9</f>
        <v>0.97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5.0147999999999998E-2</v>
      </c>
      <c r="AD10">
        <f t="shared" si="1"/>
        <v>5.9198519999999997</v>
      </c>
      <c r="AE10">
        <f>'IDT-1'!D10</f>
        <v>0</v>
      </c>
      <c r="AF10" s="24"/>
      <c r="AG10">
        <f t="shared" si="2"/>
        <v>5.9198519999999997</v>
      </c>
      <c r="AI10" s="34">
        <f>PXIL!L10</f>
        <v>0</v>
      </c>
      <c r="AJ10" s="34">
        <f>PXIL!R10</f>
        <v>0</v>
      </c>
      <c r="AK10" s="34">
        <f>RTM_IEX!L10</f>
        <v>0.97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5.0147999999999998E-2</v>
      </c>
      <c r="AD11">
        <f t="shared" si="1"/>
        <v>5.9198519999999997</v>
      </c>
      <c r="AE11">
        <f>'IDT-1'!D11</f>
        <v>0</v>
      </c>
      <c r="AF11" s="24"/>
      <c r="AG11">
        <f t="shared" si="2"/>
        <v>5.9198519999999997</v>
      </c>
      <c r="AI11" s="34">
        <f>PXIL!L11</f>
        <v>0</v>
      </c>
      <c r="AJ11" s="34">
        <f>PXIL!R11</f>
        <v>0</v>
      </c>
      <c r="AK11" s="34">
        <f>RTM_IEX!L11</f>
        <v>0.97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5.0147999999999998E-2</v>
      </c>
      <c r="AD12">
        <f t="shared" si="1"/>
        <v>5.9198519999999997</v>
      </c>
      <c r="AE12">
        <f>'IDT-1'!D12</f>
        <v>0</v>
      </c>
      <c r="AF12" s="24"/>
      <c r="AG12">
        <f t="shared" si="2"/>
        <v>5.9198519999999997</v>
      </c>
      <c r="AI12" s="34">
        <f>PXIL!L12</f>
        <v>0</v>
      </c>
      <c r="AJ12" s="34">
        <f>PXIL!R12</f>
        <v>0</v>
      </c>
      <c r="AK12" s="34">
        <f>RTM_IEX!L12</f>
        <v>0.97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5.4179999999999992E-2</v>
      </c>
      <c r="AD13">
        <f t="shared" si="1"/>
        <v>6.3958200000000005</v>
      </c>
      <c r="AE13">
        <f>'IDT-1'!D13</f>
        <v>0</v>
      </c>
      <c r="AF13" s="24"/>
      <c r="AG13">
        <f t="shared" si="2"/>
        <v>6.3958200000000005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5.4179999999999992E-2</v>
      </c>
      <c r="AD14">
        <f t="shared" si="1"/>
        <v>6.3958200000000005</v>
      </c>
      <c r="AE14">
        <f>'IDT-1'!D14</f>
        <v>0</v>
      </c>
      <c r="AF14" s="24"/>
      <c r="AG14">
        <f t="shared" si="2"/>
        <v>6.3958200000000005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5.4179999999999992E-2</v>
      </c>
      <c r="AD15">
        <f t="shared" si="1"/>
        <v>6.3958200000000005</v>
      </c>
      <c r="AE15">
        <f>'IDT-1'!D15</f>
        <v>0</v>
      </c>
      <c r="AF15" s="24"/>
      <c r="AG15">
        <f t="shared" si="2"/>
        <v>6.3958200000000005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5.4179999999999992E-2</v>
      </c>
      <c r="AD16">
        <f t="shared" si="1"/>
        <v>6.3958200000000005</v>
      </c>
      <c r="AE16">
        <f>'IDT-1'!D16</f>
        <v>0</v>
      </c>
      <c r="AF16" s="24"/>
      <c r="AG16">
        <f t="shared" si="2"/>
        <v>6.3958200000000005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5.4179999999999992E-2</v>
      </c>
      <c r="AD17">
        <f t="shared" si="1"/>
        <v>6.3958200000000005</v>
      </c>
      <c r="AE17">
        <f>'IDT-1'!D17</f>
        <v>0</v>
      </c>
      <c r="AF17" s="24"/>
      <c r="AG17">
        <f t="shared" si="2"/>
        <v>6.3958200000000005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5.4179999999999992E-2</v>
      </c>
      <c r="AD18">
        <f t="shared" si="1"/>
        <v>6.3958200000000005</v>
      </c>
      <c r="AE18">
        <f>'IDT-1'!D18</f>
        <v>0</v>
      </c>
      <c r="AF18" s="24"/>
      <c r="AG18">
        <f t="shared" si="2"/>
        <v>6.3958200000000005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5.9808E-2</v>
      </c>
      <c r="AD19">
        <f t="shared" si="1"/>
        <v>7.0601919999999998</v>
      </c>
      <c r="AE19">
        <f>'IDT-1'!D19</f>
        <v>0</v>
      </c>
      <c r="AF19" s="24"/>
      <c r="AG19">
        <f t="shared" si="2"/>
        <v>7.0601919999999998</v>
      </c>
      <c r="AI19" s="34">
        <f>PXIL!L19</f>
        <v>0</v>
      </c>
      <c r="AJ19" s="34">
        <f>PXIL!R19</f>
        <v>0</v>
      </c>
      <c r="AK19" s="34">
        <f>RTM_IEX!L19</f>
        <v>2.12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6.0647999999999994E-2</v>
      </c>
      <c r="AD20">
        <f t="shared" si="1"/>
        <v>7.159352000000001</v>
      </c>
      <c r="AE20">
        <f>'IDT-1'!D20</f>
        <v>0</v>
      </c>
      <c r="AF20" s="24"/>
      <c r="AG20">
        <f t="shared" si="2"/>
        <v>7.159352000000001</v>
      </c>
      <c r="AI20" s="34">
        <f>PXIL!L20</f>
        <v>0</v>
      </c>
      <c r="AJ20" s="34">
        <f>PXIL!R20</f>
        <v>0</v>
      </c>
      <c r="AK20" s="34">
        <f>RTM_IEX!L20</f>
        <v>2.2200000000000002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6.7115999999999995E-2</v>
      </c>
      <c r="AD21">
        <f t="shared" si="1"/>
        <v>7.9228839999999998</v>
      </c>
      <c r="AE21">
        <f>'IDT-1'!D21</f>
        <v>0</v>
      </c>
      <c r="AF21" s="24"/>
      <c r="AG21">
        <f t="shared" si="2"/>
        <v>7.9228839999999998</v>
      </c>
      <c r="AI21" s="34">
        <f>PXIL!L21</f>
        <v>0</v>
      </c>
      <c r="AJ21" s="34">
        <f>PXIL!R21</f>
        <v>0</v>
      </c>
      <c r="AK21" s="34">
        <f>RTM_IEX!L21</f>
        <v>2.99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7.282799999999999E-2</v>
      </c>
      <c r="AD22">
        <f t="shared" si="1"/>
        <v>8.5971720000000005</v>
      </c>
      <c r="AE22">
        <f>'IDT-1'!D22</f>
        <v>0</v>
      </c>
      <c r="AF22" s="24"/>
      <c r="AG22">
        <f t="shared" si="2"/>
        <v>8.5971720000000005</v>
      </c>
      <c r="AI22" s="34">
        <f>PXIL!L22</f>
        <v>0</v>
      </c>
      <c r="AJ22" s="34">
        <f>PXIL!R22</f>
        <v>0</v>
      </c>
      <c r="AK22" s="34">
        <f>RTM_IEX!L22</f>
        <v>3.67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8.4167999999999993E-2</v>
      </c>
      <c r="AD23">
        <f t="shared" si="1"/>
        <v>9.9358319999999996</v>
      </c>
      <c r="AE23">
        <f>'IDT-1'!D23</f>
        <v>0</v>
      </c>
      <c r="AF23" s="24"/>
      <c r="AG23">
        <f t="shared" si="2"/>
        <v>9.9358319999999996</v>
      </c>
      <c r="AI23" s="34">
        <f>PXIL!L23</f>
        <v>0</v>
      </c>
      <c r="AJ23" s="34">
        <f>PXIL!R23</f>
        <v>0</v>
      </c>
      <c r="AK23" s="34">
        <f>RTM_IEX!L23</f>
        <v>5.0199999999999996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9.4752000000000003E-2</v>
      </c>
      <c r="AD24">
        <f t="shared" si="1"/>
        <v>11.185248000000001</v>
      </c>
      <c r="AE24">
        <f>'IDT-1'!D24</f>
        <v>0</v>
      </c>
      <c r="AF24" s="24"/>
      <c r="AG24">
        <f t="shared" si="2"/>
        <v>11.185248000000001</v>
      </c>
      <c r="AI24" s="34">
        <f>PXIL!L24</f>
        <v>0</v>
      </c>
      <c r="AJ24" s="34">
        <f>PXIL!R24</f>
        <v>0</v>
      </c>
      <c r="AK24" s="34">
        <f>RTM_IEX!L24</f>
        <v>6.28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0.103656</v>
      </c>
      <c r="AD25">
        <f t="shared" si="1"/>
        <v>12.236343999999999</v>
      </c>
      <c r="AE25">
        <f>'IDT-1'!D25</f>
        <v>0</v>
      </c>
      <c r="AF25" s="24"/>
      <c r="AG25">
        <f t="shared" si="2"/>
        <v>12.236343999999999</v>
      </c>
      <c r="AI25" s="34">
        <f>PXIL!L25</f>
        <v>0</v>
      </c>
      <c r="AJ25" s="34">
        <f>PXIL!R25</f>
        <v>0</v>
      </c>
      <c r="AK25" s="34">
        <f>RTM_IEX!L25</f>
        <v>7.34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0.11902799999999999</v>
      </c>
      <c r="AD26">
        <f t="shared" si="1"/>
        <v>14.050972</v>
      </c>
      <c r="AE26">
        <f>'IDT-1'!D26</f>
        <v>0</v>
      </c>
      <c r="AF26" s="24"/>
      <c r="AG26">
        <f t="shared" si="2"/>
        <v>14.050972</v>
      </c>
      <c r="AI26" s="34">
        <f>PXIL!L26</f>
        <v>0</v>
      </c>
      <c r="AJ26" s="34">
        <f>PXIL!R26</f>
        <v>0</v>
      </c>
      <c r="AK26" s="34">
        <f>RTM_IEX!L26</f>
        <v>9.17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0.11902799999999999</v>
      </c>
      <c r="AD27">
        <f t="shared" si="1"/>
        <v>14.050972</v>
      </c>
      <c r="AE27">
        <f>'IDT-1'!D27</f>
        <v>0</v>
      </c>
      <c r="AF27" s="24"/>
      <c r="AG27">
        <f t="shared" si="2"/>
        <v>14.050972</v>
      </c>
      <c r="AI27" s="34">
        <f>PXIL!L27</f>
        <v>0</v>
      </c>
      <c r="AJ27" s="34">
        <f>PXIL!R27</f>
        <v>0</v>
      </c>
      <c r="AK27" s="34">
        <f>RTM_IEX!L27</f>
        <v>9.17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0.13523999999999997</v>
      </c>
      <c r="AD28">
        <f t="shared" si="1"/>
        <v>15.964760000000002</v>
      </c>
      <c r="AE28">
        <f>'IDT-1'!D28</f>
        <v>0</v>
      </c>
      <c r="AF28" s="24"/>
      <c r="AG28">
        <f t="shared" si="2"/>
        <v>15.964760000000002</v>
      </c>
      <c r="AI28" s="34">
        <f>PXIL!L28</f>
        <v>0</v>
      </c>
      <c r="AJ28" s="34">
        <f>PXIL!R28</f>
        <v>0</v>
      </c>
      <c r="AK28" s="34">
        <f>RTM_IEX!L28</f>
        <v>11.1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0.14742</v>
      </c>
      <c r="AD29">
        <f t="shared" si="1"/>
        <v>17.40258</v>
      </c>
      <c r="AE29">
        <f>'IDT-1'!D29</f>
        <v>0</v>
      </c>
      <c r="AF29" s="24"/>
      <c r="AG29">
        <f t="shared" si="2"/>
        <v>17.40258</v>
      </c>
      <c r="AI29" s="34">
        <f>PXIL!L29</f>
        <v>0</v>
      </c>
      <c r="AJ29" s="34">
        <f>PXIL!R29</f>
        <v>0</v>
      </c>
      <c r="AK29" s="34">
        <f>RTM_IEX!L29</f>
        <v>12.55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0.16</v>
      </c>
      <c r="AB30" s="75">
        <f>-STOA!R30</f>
        <v>0</v>
      </c>
      <c r="AC30">
        <f t="shared" si="0"/>
        <v>0.14876400000000001</v>
      </c>
      <c r="AD30">
        <f t="shared" si="1"/>
        <v>17.561236000000001</v>
      </c>
      <c r="AE30">
        <f>'IDT-1'!D30</f>
        <v>0</v>
      </c>
      <c r="AF30" s="24"/>
      <c r="AG30">
        <f t="shared" si="2"/>
        <v>17.561236000000001</v>
      </c>
      <c r="AI30" s="34">
        <f>PXIL!L30</f>
        <v>0</v>
      </c>
      <c r="AJ30" s="34">
        <f>PXIL!R30</f>
        <v>0</v>
      </c>
      <c r="AK30" s="34">
        <f>RTM_IEX!L30</f>
        <v>12.55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0.48</v>
      </c>
      <c r="AB31" s="75">
        <f>-STOA!R31</f>
        <v>0</v>
      </c>
      <c r="AC31">
        <f t="shared" si="0"/>
        <v>0.16766399999999998</v>
      </c>
      <c r="AD31">
        <f t="shared" si="1"/>
        <v>19.792336000000002</v>
      </c>
      <c r="AE31">
        <f>'IDT-1'!D31</f>
        <v>0</v>
      </c>
      <c r="AF31" s="24"/>
      <c r="AG31">
        <f t="shared" si="2"/>
        <v>19.792336000000002</v>
      </c>
      <c r="AI31" s="34">
        <f>PXIL!L31</f>
        <v>0</v>
      </c>
      <c r="AJ31" s="34">
        <f>PXIL!R31</f>
        <v>0</v>
      </c>
      <c r="AK31" s="34">
        <f>RTM_IEX!L31</f>
        <v>14.48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0.87</v>
      </c>
      <c r="AB32" s="75">
        <f>-STOA!R32</f>
        <v>0</v>
      </c>
      <c r="AC32">
        <f t="shared" si="0"/>
        <v>0.17908799999999997</v>
      </c>
      <c r="AD32">
        <f t="shared" si="1"/>
        <v>21.140912</v>
      </c>
      <c r="AE32">
        <f>'IDT-1'!D32</f>
        <v>0</v>
      </c>
      <c r="AF32" s="24"/>
      <c r="AG32">
        <f t="shared" si="2"/>
        <v>21.140912</v>
      </c>
      <c r="AI32" s="34">
        <f>PXIL!L32</f>
        <v>0</v>
      </c>
      <c r="AJ32" s="34">
        <f>PXIL!R32</f>
        <v>0</v>
      </c>
      <c r="AK32" s="34">
        <f>RTM_IEX!L32</f>
        <v>15.45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1.38</v>
      </c>
      <c r="AB33" s="75">
        <f>-STOA!R33</f>
        <v>0</v>
      </c>
      <c r="AC33">
        <f t="shared" si="0"/>
        <v>0.18337199999999998</v>
      </c>
      <c r="AD33">
        <f t="shared" si="1"/>
        <v>21.646628</v>
      </c>
      <c r="AE33">
        <f>'IDT-1'!D33</f>
        <v>0</v>
      </c>
      <c r="AF33" s="24"/>
      <c r="AG33">
        <f t="shared" si="2"/>
        <v>21.646628</v>
      </c>
      <c r="AI33" s="34">
        <f>PXIL!L33</f>
        <v>0</v>
      </c>
      <c r="AJ33" s="34">
        <f>PXIL!R33</f>
        <v>0</v>
      </c>
      <c r="AK33" s="34">
        <f>RTM_IEX!L33</f>
        <v>15.45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1.94</v>
      </c>
      <c r="AB34" s="75">
        <f>-STOA!R34</f>
        <v>0</v>
      </c>
      <c r="AC34">
        <f t="shared" si="0"/>
        <v>0.18404399999999999</v>
      </c>
      <c r="AD34">
        <f t="shared" si="1"/>
        <v>21.725956</v>
      </c>
      <c r="AE34">
        <f>'IDT-1'!D34</f>
        <v>0</v>
      </c>
      <c r="AF34" s="24"/>
      <c r="AG34">
        <f t="shared" si="2"/>
        <v>21.725956</v>
      </c>
      <c r="AI34" s="34">
        <f>PXIL!L34</f>
        <v>0</v>
      </c>
      <c r="AJ34" s="34">
        <f>PXIL!R34</f>
        <v>0</v>
      </c>
      <c r="AK34" s="34">
        <f>RTM_IEX!L34</f>
        <v>14.97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2.52</v>
      </c>
      <c r="AB35" s="75">
        <f>-STOA!R35</f>
        <v>0</v>
      </c>
      <c r="AC35">
        <f t="shared" si="0"/>
        <v>0.17186399999999996</v>
      </c>
      <c r="AD35">
        <f t="shared" si="1"/>
        <v>20.288136000000002</v>
      </c>
      <c r="AE35">
        <f>'IDT-1'!D35</f>
        <v>0</v>
      </c>
      <c r="AF35" s="24"/>
      <c r="AG35">
        <f t="shared" si="2"/>
        <v>20.288136000000002</v>
      </c>
      <c r="AI35" s="34">
        <f>PXIL!L35</f>
        <v>0</v>
      </c>
      <c r="AJ35" s="34">
        <f>PXIL!R35</f>
        <v>0</v>
      </c>
      <c r="AK35" s="34">
        <f>RTM_IEX!L35</f>
        <v>12.94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3.14</v>
      </c>
      <c r="AB36" s="75">
        <f>-STOA!R36</f>
        <v>0</v>
      </c>
      <c r="AC36">
        <f t="shared" si="0"/>
        <v>0.16489199999999998</v>
      </c>
      <c r="AD36">
        <f t="shared" si="1"/>
        <v>19.465108000000004</v>
      </c>
      <c r="AE36">
        <f>'IDT-1'!D36</f>
        <v>0</v>
      </c>
      <c r="AF36" s="24"/>
      <c r="AG36">
        <f t="shared" si="2"/>
        <v>19.465108000000004</v>
      </c>
      <c r="AI36" s="34">
        <f>PXIL!L36</f>
        <v>0</v>
      </c>
      <c r="AJ36" s="34">
        <f>PXIL!R36</f>
        <v>0</v>
      </c>
      <c r="AK36" s="34">
        <f>RTM_IEX!L36</f>
        <v>11.49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3.72</v>
      </c>
      <c r="AB37" s="75">
        <f>-STOA!R37</f>
        <v>0</v>
      </c>
      <c r="AC37">
        <f t="shared" si="0"/>
        <v>0.16086</v>
      </c>
      <c r="AD37">
        <f t="shared" si="1"/>
        <v>18.989139999999999</v>
      </c>
      <c r="AE37">
        <f>'IDT-1'!D37</f>
        <v>0</v>
      </c>
      <c r="AF37" s="24"/>
      <c r="AG37">
        <f t="shared" si="2"/>
        <v>18.989139999999999</v>
      </c>
      <c r="AI37" s="34">
        <f>PXIL!L37</f>
        <v>0</v>
      </c>
      <c r="AJ37" s="34">
        <f>PXIL!R37</f>
        <v>0</v>
      </c>
      <c r="AK37" s="34">
        <f>RTM_IEX!L37</f>
        <v>10.43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4.32</v>
      </c>
      <c r="AB38" s="75">
        <f>-STOA!R38</f>
        <v>0</v>
      </c>
      <c r="AC38">
        <f t="shared" si="0"/>
        <v>0.15943199999999999</v>
      </c>
      <c r="AD38">
        <f t="shared" si="1"/>
        <v>18.820568000000002</v>
      </c>
      <c r="AE38">
        <f>'IDT-1'!D38</f>
        <v>0</v>
      </c>
      <c r="AF38" s="24"/>
      <c r="AG38">
        <f t="shared" si="2"/>
        <v>18.820568000000002</v>
      </c>
      <c r="AI38" s="34">
        <f>PXIL!L38</f>
        <v>0</v>
      </c>
      <c r="AJ38" s="34">
        <f>PXIL!R38</f>
        <v>0</v>
      </c>
      <c r="AK38" s="34">
        <f>RTM_IEX!L38</f>
        <v>9.66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4.8099999999999996</v>
      </c>
      <c r="AB39" s="75">
        <f>-STOA!R39</f>
        <v>0</v>
      </c>
      <c r="AC39">
        <f t="shared" si="0"/>
        <v>0.15380399999999997</v>
      </c>
      <c r="AD39">
        <f t="shared" si="1"/>
        <v>18.156195999999998</v>
      </c>
      <c r="AE39">
        <f>'IDT-1'!D39</f>
        <v>0</v>
      </c>
      <c r="AF39" s="24"/>
      <c r="AG39">
        <f t="shared" si="2"/>
        <v>18.156195999999998</v>
      </c>
      <c r="AI39" s="34">
        <f>PXIL!L39</f>
        <v>0</v>
      </c>
      <c r="AJ39" s="34">
        <f>PXIL!R39</f>
        <v>0</v>
      </c>
      <c r="AK39" s="34">
        <f>RTM_IEX!L39</f>
        <v>8.5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5.44</v>
      </c>
      <c r="AB40" s="75">
        <f>-STOA!R40</f>
        <v>0</v>
      </c>
      <c r="AC40">
        <f t="shared" si="0"/>
        <v>0.15254400000000001</v>
      </c>
      <c r="AD40">
        <f t="shared" si="1"/>
        <v>18.007456000000001</v>
      </c>
      <c r="AE40">
        <f>'IDT-1'!D40</f>
        <v>0</v>
      </c>
      <c r="AF40" s="24"/>
      <c r="AG40">
        <f t="shared" si="2"/>
        <v>18.007456000000001</v>
      </c>
      <c r="AI40" s="34">
        <f>PXIL!L40</f>
        <v>0</v>
      </c>
      <c r="AJ40" s="34">
        <f>PXIL!R40</f>
        <v>0</v>
      </c>
      <c r="AK40" s="34">
        <f>RTM_IEX!L40</f>
        <v>7.72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6.01</v>
      </c>
      <c r="AB41" s="75">
        <f>-STOA!R41</f>
        <v>0</v>
      </c>
      <c r="AC41">
        <f t="shared" si="0"/>
        <v>0.14279999999999998</v>
      </c>
      <c r="AD41">
        <f t="shared" si="1"/>
        <v>16.857199999999999</v>
      </c>
      <c r="AE41">
        <f>'IDT-1'!D41</f>
        <v>0</v>
      </c>
      <c r="AF41" s="24"/>
      <c r="AG41">
        <f t="shared" si="2"/>
        <v>16.857199999999999</v>
      </c>
      <c r="AI41" s="34">
        <f>PXIL!L41</f>
        <v>0</v>
      </c>
      <c r="AJ41" s="34">
        <f>PXIL!R41</f>
        <v>0</v>
      </c>
      <c r="AK41" s="34">
        <f>RTM_IEX!L41</f>
        <v>5.99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6.47</v>
      </c>
      <c r="AB42" s="75">
        <f>-STOA!R42</f>
        <v>0</v>
      </c>
      <c r="AC42">
        <f t="shared" si="0"/>
        <v>0.14095199999999997</v>
      </c>
      <c r="AD42">
        <f t="shared" si="1"/>
        <v>16.639047999999999</v>
      </c>
      <c r="AE42">
        <f>'IDT-1'!D42</f>
        <v>0</v>
      </c>
      <c r="AF42" s="24"/>
      <c r="AG42">
        <f t="shared" si="2"/>
        <v>16.639047999999999</v>
      </c>
      <c r="AI42" s="34">
        <f>PXIL!L42</f>
        <v>0</v>
      </c>
      <c r="AJ42" s="34">
        <f>PXIL!R42</f>
        <v>0</v>
      </c>
      <c r="AK42" s="34">
        <f>RTM_IEX!L42</f>
        <v>5.31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4.9997753919410632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6.96</v>
      </c>
      <c r="AB43" s="75">
        <f>-STOA!R43</f>
        <v>0</v>
      </c>
      <c r="AC43">
        <f t="shared" si="0"/>
        <v>0.13532211329230492</v>
      </c>
      <c r="AD43">
        <f t="shared" si="1"/>
        <v>15.974453278648758</v>
      </c>
      <c r="AE43">
        <f>'IDT-1'!D43</f>
        <v>0</v>
      </c>
      <c r="AF43" s="24"/>
      <c r="AG43">
        <f t="shared" si="2"/>
        <v>15.974453278648758</v>
      </c>
      <c r="AI43" s="34">
        <f>PXIL!L43</f>
        <v>0</v>
      </c>
      <c r="AJ43" s="34">
        <f>PXIL!R43</f>
        <v>0</v>
      </c>
      <c r="AK43" s="34">
        <f>RTM_IEX!L43</f>
        <v>4.1500000000000004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4.9997753919410632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7.43</v>
      </c>
      <c r="AB44" s="75">
        <f>-STOA!R44</f>
        <v>0</v>
      </c>
      <c r="AC44">
        <f t="shared" si="0"/>
        <v>0.13683411329230494</v>
      </c>
      <c r="AD44">
        <f t="shared" si="1"/>
        <v>16.152941278648758</v>
      </c>
      <c r="AE44">
        <f>'IDT-1'!D44</f>
        <v>0</v>
      </c>
      <c r="AF44" s="24"/>
      <c r="AG44">
        <f t="shared" si="2"/>
        <v>16.152941278648758</v>
      </c>
      <c r="AI44" s="34">
        <f>PXIL!L44</f>
        <v>0</v>
      </c>
      <c r="AJ44" s="34">
        <f>PXIL!R44</f>
        <v>0</v>
      </c>
      <c r="AK44" s="34">
        <f>RTM_IEX!L44</f>
        <v>3.86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4.9997753919410632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7.8</v>
      </c>
      <c r="AB45" s="75">
        <f>-STOA!R45</f>
        <v>0</v>
      </c>
      <c r="AC45">
        <f t="shared" si="0"/>
        <v>0.13994211329230494</v>
      </c>
      <c r="AD45">
        <f t="shared" si="1"/>
        <v>16.519833278648758</v>
      </c>
      <c r="AE45">
        <f>'IDT-1'!D45</f>
        <v>0</v>
      </c>
      <c r="AF45" s="24"/>
      <c r="AG45">
        <f t="shared" si="2"/>
        <v>16.519833278648758</v>
      </c>
      <c r="AI45" s="34">
        <f>PXIL!L45</f>
        <v>0</v>
      </c>
      <c r="AJ45" s="34">
        <f>PXIL!R45</f>
        <v>0</v>
      </c>
      <c r="AK45" s="34">
        <f>RTM_IEX!L45</f>
        <v>3.86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4.9997753919410632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8.16</v>
      </c>
      <c r="AB46" s="75">
        <f>-STOA!R46</f>
        <v>0</v>
      </c>
      <c r="AC46">
        <f t="shared" si="0"/>
        <v>0.13490211329230492</v>
      </c>
      <c r="AD46">
        <f t="shared" si="1"/>
        <v>15.924873278648757</v>
      </c>
      <c r="AE46">
        <f>'IDT-1'!D46</f>
        <v>0</v>
      </c>
      <c r="AF46" s="24"/>
      <c r="AG46">
        <f t="shared" si="2"/>
        <v>15.924873278648757</v>
      </c>
      <c r="AI46" s="34">
        <f>PXIL!L46</f>
        <v>0</v>
      </c>
      <c r="AJ46" s="34">
        <f>PXIL!R46</f>
        <v>0</v>
      </c>
      <c r="AK46" s="34">
        <f>RTM_IEX!L46</f>
        <v>2.9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8.57</v>
      </c>
      <c r="AB47" s="75">
        <f>-STOA!R47</f>
        <v>0</v>
      </c>
      <c r="AC47">
        <f t="shared" si="0"/>
        <v>0.126168</v>
      </c>
      <c r="AD47">
        <f t="shared" si="1"/>
        <v>14.893832</v>
      </c>
      <c r="AE47">
        <f>'IDT-1'!D47</f>
        <v>0</v>
      </c>
      <c r="AF47" s="24"/>
      <c r="AG47">
        <f t="shared" si="2"/>
        <v>14.893832</v>
      </c>
      <c r="AI47" s="34">
        <f>PXIL!L47</f>
        <v>0</v>
      </c>
      <c r="AJ47" s="34">
        <f>PXIL!R47</f>
        <v>0</v>
      </c>
      <c r="AK47" s="34">
        <f>RTM_IEX!L47</f>
        <v>1.45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8.86</v>
      </c>
      <c r="AB48" s="75">
        <f>-STOA!R48</f>
        <v>0</v>
      </c>
      <c r="AC48">
        <f t="shared" si="0"/>
        <v>0.11642399999999999</v>
      </c>
      <c r="AD48">
        <f t="shared" si="1"/>
        <v>13.743575999999999</v>
      </c>
      <c r="AE48">
        <f>'IDT-1'!D48</f>
        <v>0</v>
      </c>
      <c r="AF48" s="24"/>
      <c r="AG48">
        <f t="shared" si="2"/>
        <v>13.743575999999999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9.0500000000000007</v>
      </c>
      <c r="AB49" s="75">
        <f>-STOA!R49</f>
        <v>0</v>
      </c>
      <c r="AC49">
        <f t="shared" si="0"/>
        <v>0.13020000000000001</v>
      </c>
      <c r="AD49">
        <f t="shared" si="1"/>
        <v>15.3698</v>
      </c>
      <c r="AE49">
        <f>'IDT-1'!D49</f>
        <v>0</v>
      </c>
      <c r="AF49" s="24"/>
      <c r="AG49">
        <f t="shared" si="2"/>
        <v>15.3698</v>
      </c>
      <c r="AI49" s="34">
        <f>PXIL!L49</f>
        <v>0</v>
      </c>
      <c r="AJ49" s="34">
        <f>PXIL!R49</f>
        <v>0</v>
      </c>
      <c r="AK49" s="34">
        <f>RTM_IEX!L49</f>
        <v>1.45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9.15</v>
      </c>
      <c r="AB50" s="75">
        <f>-STOA!R50</f>
        <v>0</v>
      </c>
      <c r="AC50">
        <f t="shared" si="0"/>
        <v>0.13103999999999999</v>
      </c>
      <c r="AD50">
        <f t="shared" si="1"/>
        <v>15.468959999999999</v>
      </c>
      <c r="AE50">
        <f>'IDT-1'!D50</f>
        <v>0</v>
      </c>
      <c r="AF50" s="24"/>
      <c r="AG50">
        <f t="shared" si="2"/>
        <v>15.468959999999999</v>
      </c>
      <c r="AI50" s="34">
        <f>PXIL!L50</f>
        <v>0</v>
      </c>
      <c r="AJ50" s="34">
        <f>PXIL!R50</f>
        <v>0</v>
      </c>
      <c r="AK50" s="34">
        <f>RTM_IEX!L50</f>
        <v>1.45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9.25</v>
      </c>
      <c r="AB51" s="75">
        <f>-STOA!R51</f>
        <v>0</v>
      </c>
      <c r="AC51">
        <f t="shared" si="0"/>
        <v>0.12373199999999998</v>
      </c>
      <c r="AD51">
        <f t="shared" si="1"/>
        <v>14.606268</v>
      </c>
      <c r="AE51">
        <f>'IDT-1'!D51</f>
        <v>0</v>
      </c>
      <c r="AF51" s="24"/>
      <c r="AG51">
        <f t="shared" si="2"/>
        <v>14.606268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9.32</v>
      </c>
      <c r="AB52" s="75">
        <f>-STOA!R52</f>
        <v>0</v>
      </c>
      <c r="AC52">
        <f t="shared" si="0"/>
        <v>0.12431999999999999</v>
      </c>
      <c r="AD52">
        <f t="shared" si="1"/>
        <v>14.67568</v>
      </c>
      <c r="AE52">
        <f>'IDT-1'!D52</f>
        <v>0</v>
      </c>
      <c r="AF52" s="24"/>
      <c r="AG52">
        <f t="shared" si="2"/>
        <v>14.67568</v>
      </c>
      <c r="AI52" s="34">
        <f>PXIL!L52</f>
        <v>0</v>
      </c>
      <c r="AJ52" s="34">
        <f>PXIL!R52</f>
        <v>0</v>
      </c>
      <c r="AK52" s="34">
        <f>RTM_IEX!L52</f>
        <v>0.48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9.43</v>
      </c>
      <c r="AB53" s="75">
        <f>-STOA!R53</f>
        <v>0</v>
      </c>
      <c r="AC53">
        <f t="shared" si="0"/>
        <v>0.13339199999999998</v>
      </c>
      <c r="AD53">
        <f t="shared" si="1"/>
        <v>15.746607999999998</v>
      </c>
      <c r="AE53">
        <f>'IDT-1'!D53</f>
        <v>0</v>
      </c>
      <c r="AF53" s="24"/>
      <c r="AG53">
        <f t="shared" si="2"/>
        <v>15.746607999999998</v>
      </c>
      <c r="AI53" s="34">
        <f>PXIL!L53</f>
        <v>0</v>
      </c>
      <c r="AJ53" s="34">
        <f>PXIL!R53</f>
        <v>0</v>
      </c>
      <c r="AK53" s="34">
        <f>RTM_IEX!L53</f>
        <v>1.45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9.1999999999999993</v>
      </c>
      <c r="AB54" s="75">
        <f>-STOA!R54</f>
        <v>0</v>
      </c>
      <c r="AC54">
        <f t="shared" si="0"/>
        <v>0.12986399999999998</v>
      </c>
      <c r="AD54">
        <f t="shared" si="1"/>
        <v>15.330136</v>
      </c>
      <c r="AE54">
        <f>'IDT-1'!D54</f>
        <v>0</v>
      </c>
      <c r="AF54" s="24"/>
      <c r="AG54">
        <f t="shared" si="2"/>
        <v>15.330136</v>
      </c>
      <c r="AI54" s="34">
        <f>PXIL!L54</f>
        <v>0</v>
      </c>
      <c r="AJ54" s="34">
        <f>PXIL!R54</f>
        <v>0</v>
      </c>
      <c r="AK54" s="34">
        <f>RTM_IEX!L54</f>
        <v>1.26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9.14</v>
      </c>
      <c r="AB55" s="75">
        <f>-STOA!R55</f>
        <v>0</v>
      </c>
      <c r="AC55">
        <f t="shared" si="0"/>
        <v>0.12852</v>
      </c>
      <c r="AD55">
        <f t="shared" si="1"/>
        <v>15.171480000000001</v>
      </c>
      <c r="AE55">
        <f>'IDT-1'!D55</f>
        <v>0</v>
      </c>
      <c r="AF55" s="24"/>
      <c r="AG55">
        <f t="shared" si="2"/>
        <v>15.171480000000001</v>
      </c>
      <c r="AI55" s="34">
        <f>PXIL!L55</f>
        <v>0</v>
      </c>
      <c r="AJ55" s="34">
        <f>PXIL!R55</f>
        <v>0</v>
      </c>
      <c r="AK55" s="34">
        <f>RTM_IEX!L55</f>
        <v>1.1599999999999999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9.09</v>
      </c>
      <c r="AB56" s="75">
        <f>-STOA!R56</f>
        <v>0</v>
      </c>
      <c r="AC56">
        <f t="shared" si="0"/>
        <v>0.12238799999999998</v>
      </c>
      <c r="AD56">
        <f t="shared" si="1"/>
        <v>14.447611999999999</v>
      </c>
      <c r="AE56">
        <f>'IDT-1'!D56</f>
        <v>0</v>
      </c>
      <c r="AF56" s="24"/>
      <c r="AG56">
        <f t="shared" si="2"/>
        <v>14.447611999999999</v>
      </c>
      <c r="AI56" s="34">
        <f>PXIL!L56</f>
        <v>0</v>
      </c>
      <c r="AJ56" s="34">
        <f>PXIL!R56</f>
        <v>0</v>
      </c>
      <c r="AK56" s="34">
        <f>RTM_IEX!L56</f>
        <v>0.48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8.74</v>
      </c>
      <c r="AB57" s="75">
        <f>-STOA!R57</f>
        <v>0</v>
      </c>
      <c r="AC57">
        <f t="shared" si="0"/>
        <v>0.11785199999999998</v>
      </c>
      <c r="AD57">
        <f t="shared" si="1"/>
        <v>13.912148</v>
      </c>
      <c r="AE57">
        <f>'IDT-1'!D57</f>
        <v>0</v>
      </c>
      <c r="AF57" s="24"/>
      <c r="AG57">
        <f t="shared" si="2"/>
        <v>13.912148</v>
      </c>
      <c r="AI57" s="34">
        <f>PXIL!L57</f>
        <v>0</v>
      </c>
      <c r="AJ57" s="34">
        <f>PXIL!R57</f>
        <v>0</v>
      </c>
      <c r="AK57" s="34">
        <f>RTM_IEX!L57</f>
        <v>0.28999999999999998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8.39</v>
      </c>
      <c r="AB58" s="75">
        <f>-STOA!R58</f>
        <v>0</v>
      </c>
      <c r="AC58">
        <f t="shared" si="0"/>
        <v>0.11734799999999999</v>
      </c>
      <c r="AD58">
        <f t="shared" si="1"/>
        <v>13.852652000000001</v>
      </c>
      <c r="AE58">
        <f>'IDT-1'!D58</f>
        <v>0</v>
      </c>
      <c r="AF58" s="24"/>
      <c r="AG58">
        <f t="shared" si="2"/>
        <v>13.852652000000001</v>
      </c>
      <c r="AI58" s="34">
        <f>PXIL!L58</f>
        <v>0</v>
      </c>
      <c r="AJ58" s="34">
        <f>PXIL!R58</f>
        <v>0</v>
      </c>
      <c r="AK58" s="34">
        <f>RTM_IEX!L58</f>
        <v>0.57999999999999996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8.48</v>
      </c>
      <c r="AB59" s="75">
        <f>-STOA!R59</f>
        <v>0</v>
      </c>
      <c r="AC59">
        <f t="shared" si="0"/>
        <v>0.113232</v>
      </c>
      <c r="AD59">
        <f t="shared" si="1"/>
        <v>13.366768</v>
      </c>
      <c r="AE59">
        <f>'IDT-1'!D59</f>
        <v>0</v>
      </c>
      <c r="AF59" s="24"/>
      <c r="AG59">
        <f t="shared" si="2"/>
        <v>13.366768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7.98</v>
      </c>
      <c r="AB60" s="75">
        <f>-STOA!R60</f>
        <v>0</v>
      </c>
      <c r="AC60">
        <f t="shared" si="0"/>
        <v>0.11390399999999999</v>
      </c>
      <c r="AD60">
        <f t="shared" si="1"/>
        <v>13.446096000000001</v>
      </c>
      <c r="AE60">
        <f>'IDT-1'!D60</f>
        <v>0</v>
      </c>
      <c r="AF60" s="24"/>
      <c r="AG60">
        <f t="shared" si="2"/>
        <v>13.446096000000001</v>
      </c>
      <c r="AI60" s="34">
        <f>PXIL!L60</f>
        <v>0</v>
      </c>
      <c r="AJ60" s="34">
        <f>PXIL!R60</f>
        <v>0</v>
      </c>
      <c r="AK60" s="34">
        <f>RTM_IEX!L60</f>
        <v>0.57999999999999996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7.77</v>
      </c>
      <c r="AB61" s="75">
        <f>-STOA!R61</f>
        <v>0</v>
      </c>
      <c r="AC61">
        <f t="shared" si="0"/>
        <v>0.10726799999999999</v>
      </c>
      <c r="AD61">
        <f t="shared" si="1"/>
        <v>12.662732</v>
      </c>
      <c r="AE61">
        <f>'IDT-1'!D61</f>
        <v>0</v>
      </c>
      <c r="AF61" s="24"/>
      <c r="AG61">
        <f t="shared" si="2"/>
        <v>12.662732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7.23</v>
      </c>
      <c r="AB62" s="75">
        <f>-STOA!R62</f>
        <v>0</v>
      </c>
      <c r="AC62">
        <f t="shared" si="0"/>
        <v>0.102732</v>
      </c>
      <c r="AD62">
        <f t="shared" si="1"/>
        <v>12.127268000000001</v>
      </c>
      <c r="AE62">
        <f>'IDT-1'!D62</f>
        <v>0</v>
      </c>
      <c r="AF62" s="24"/>
      <c r="AG62">
        <f t="shared" si="2"/>
        <v>12.127268000000001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6.56</v>
      </c>
      <c r="AB63" s="75">
        <f>-STOA!R63</f>
        <v>0</v>
      </c>
      <c r="AC63">
        <f t="shared" si="0"/>
        <v>0.10113599999999998</v>
      </c>
      <c r="AD63">
        <f t="shared" si="1"/>
        <v>11.938863999999999</v>
      </c>
      <c r="AE63">
        <f>'IDT-1'!D63</f>
        <v>0</v>
      </c>
      <c r="AF63" s="24"/>
      <c r="AG63">
        <f t="shared" si="2"/>
        <v>11.938863999999999</v>
      </c>
      <c r="AI63" s="34">
        <f>PXIL!L63</f>
        <v>0</v>
      </c>
      <c r="AJ63" s="34">
        <f>PXIL!R63</f>
        <v>0</v>
      </c>
      <c r="AK63" s="34">
        <f>RTM_IEX!L63</f>
        <v>0.48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6.09</v>
      </c>
      <c r="AB64" s="75">
        <f>-STOA!R64</f>
        <v>0</v>
      </c>
      <c r="AC64">
        <f t="shared" si="0"/>
        <v>0.10533599999999999</v>
      </c>
      <c r="AD64">
        <f t="shared" si="1"/>
        <v>12.434664</v>
      </c>
      <c r="AE64">
        <f>'IDT-1'!D64</f>
        <v>0</v>
      </c>
      <c r="AF64" s="24"/>
      <c r="AG64">
        <f t="shared" si="2"/>
        <v>12.434664</v>
      </c>
      <c r="AI64" s="34">
        <f>PXIL!L64</f>
        <v>0</v>
      </c>
      <c r="AJ64" s="34">
        <f>PXIL!R64</f>
        <v>0</v>
      </c>
      <c r="AK64" s="34">
        <f>RTM_IEX!L64</f>
        <v>1.45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5.61</v>
      </c>
      <c r="AB65" s="75">
        <f>-STOA!R65</f>
        <v>0</v>
      </c>
      <c r="AC65">
        <f t="shared" si="0"/>
        <v>0.10533599999999999</v>
      </c>
      <c r="AD65">
        <f t="shared" si="1"/>
        <v>12.434664</v>
      </c>
      <c r="AE65">
        <f>'IDT-1'!D65</f>
        <v>0</v>
      </c>
      <c r="AF65" s="24"/>
      <c r="AG65">
        <f t="shared" si="2"/>
        <v>12.434664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5.25</v>
      </c>
      <c r="AB66" s="75">
        <f>-STOA!R66</f>
        <v>0</v>
      </c>
      <c r="AC66">
        <f t="shared" si="0"/>
        <v>0.10231199999999999</v>
      </c>
      <c r="AD66">
        <f t="shared" si="1"/>
        <v>12.077688</v>
      </c>
      <c r="AE66">
        <f>'IDT-1'!D66</f>
        <v>0</v>
      </c>
      <c r="AF66" s="24"/>
      <c r="AG66">
        <f t="shared" si="2"/>
        <v>12.077688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4.6500000000000004</v>
      </c>
      <c r="AB67" s="75">
        <f>-STOA!R67</f>
        <v>0</v>
      </c>
      <c r="AC67">
        <f t="shared" si="0"/>
        <v>0.10541999999999999</v>
      </c>
      <c r="AD67">
        <f t="shared" si="1"/>
        <v>12.44458</v>
      </c>
      <c r="AE67">
        <f>'IDT-1'!D67</f>
        <v>0</v>
      </c>
      <c r="AF67" s="24"/>
      <c r="AG67">
        <f t="shared" si="2"/>
        <v>12.44458</v>
      </c>
      <c r="AI67" s="34">
        <f>PXIL!L67</f>
        <v>0</v>
      </c>
      <c r="AJ67" s="34">
        <f>PXIL!R67</f>
        <v>0</v>
      </c>
      <c r="AK67" s="34">
        <f>RTM_IEX!L67</f>
        <v>2.9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0.108276</v>
      </c>
      <c r="AD68">
        <f t="shared" ref="AD68:AD98" si="4">SUM(B68:AB68,AI68:AV68)-AC68</f>
        <v>12.781724000000001</v>
      </c>
      <c r="AE68">
        <f>'IDT-1'!D68</f>
        <v>0</v>
      </c>
      <c r="AF68" s="24"/>
      <c r="AG68">
        <f t="shared" ref="AG68:AG98" si="5">SUM(AD68:AF68)</f>
        <v>12.781724000000001</v>
      </c>
      <c r="AI68" s="34">
        <f>PXIL!L68</f>
        <v>0</v>
      </c>
      <c r="AJ68" s="34">
        <f>PXIL!R68</f>
        <v>0</v>
      </c>
      <c r="AK68" s="34">
        <f>RTM_IEX!L68</f>
        <v>3.86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3.31</v>
      </c>
      <c r="AB69" s="75">
        <f>-STOA!R69</f>
        <v>0</v>
      </c>
      <c r="AC69">
        <f t="shared" si="3"/>
        <v>0.110376</v>
      </c>
      <c r="AD69">
        <f t="shared" si="4"/>
        <v>13.029624</v>
      </c>
      <c r="AE69">
        <f>'IDT-1'!D69</f>
        <v>0</v>
      </c>
      <c r="AF69" s="24"/>
      <c r="AG69">
        <f t="shared" si="5"/>
        <v>13.029624</v>
      </c>
      <c r="AI69" s="34">
        <f>PXIL!L69</f>
        <v>0</v>
      </c>
      <c r="AJ69" s="34">
        <f>PXIL!R69</f>
        <v>0</v>
      </c>
      <c r="AK69" s="34">
        <f>RTM_IEX!L69</f>
        <v>4.83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2.76</v>
      </c>
      <c r="AB70" s="75">
        <f>-STOA!R70</f>
        <v>0</v>
      </c>
      <c r="AC70">
        <f t="shared" si="3"/>
        <v>0.11381999999999999</v>
      </c>
      <c r="AD70">
        <f t="shared" si="4"/>
        <v>13.43618</v>
      </c>
      <c r="AE70">
        <f>'IDT-1'!D70</f>
        <v>0</v>
      </c>
      <c r="AF70" s="24"/>
      <c r="AG70">
        <f t="shared" si="5"/>
        <v>13.43618</v>
      </c>
      <c r="AI70" s="34">
        <f>PXIL!L70</f>
        <v>0</v>
      </c>
      <c r="AJ70" s="34">
        <f>PXIL!R70</f>
        <v>0</v>
      </c>
      <c r="AK70" s="34">
        <f>RTM_IEX!L70</f>
        <v>5.79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2.15</v>
      </c>
      <c r="AB71" s="75">
        <f>-STOA!R71</f>
        <v>0</v>
      </c>
      <c r="AC71">
        <f t="shared" si="3"/>
        <v>0.112812</v>
      </c>
      <c r="AD71">
        <f t="shared" si="4"/>
        <v>13.317188</v>
      </c>
      <c r="AE71">
        <f>'IDT-1'!D71</f>
        <v>0</v>
      </c>
      <c r="AF71" s="24"/>
      <c r="AG71">
        <f t="shared" si="5"/>
        <v>13.317188</v>
      </c>
      <c r="AI71" s="34">
        <f>PXIL!L71</f>
        <v>0</v>
      </c>
      <c r="AJ71" s="34">
        <f>PXIL!R71</f>
        <v>0</v>
      </c>
      <c r="AK71" s="34">
        <f>RTM_IEX!L71</f>
        <v>6.28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1.59</v>
      </c>
      <c r="AB72" s="75">
        <f>-STOA!R72</f>
        <v>0</v>
      </c>
      <c r="AC72">
        <f t="shared" si="3"/>
        <v>0.11213999999999999</v>
      </c>
      <c r="AD72">
        <f t="shared" si="4"/>
        <v>13.23786</v>
      </c>
      <c r="AE72">
        <f>'IDT-1'!D72</f>
        <v>0</v>
      </c>
      <c r="AF72" s="24"/>
      <c r="AG72">
        <f t="shared" si="5"/>
        <v>13.23786</v>
      </c>
      <c r="AI72" s="34">
        <f>PXIL!L72</f>
        <v>0</v>
      </c>
      <c r="AJ72" s="34">
        <f>PXIL!R72</f>
        <v>0</v>
      </c>
      <c r="AK72" s="34">
        <f>RTM_IEX!L72</f>
        <v>6.76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1.07</v>
      </c>
      <c r="AB73" s="75">
        <f>-STOA!R73</f>
        <v>0</v>
      </c>
      <c r="AC73">
        <f t="shared" si="3"/>
        <v>0.11592</v>
      </c>
      <c r="AD73">
        <f t="shared" si="4"/>
        <v>13.684080000000002</v>
      </c>
      <c r="AE73">
        <f>'IDT-1'!D73</f>
        <v>0</v>
      </c>
      <c r="AF73" s="24"/>
      <c r="AG73">
        <f t="shared" si="5"/>
        <v>13.684080000000002</v>
      </c>
      <c r="AI73" s="34">
        <f>PXIL!L73</f>
        <v>0</v>
      </c>
      <c r="AJ73" s="34">
        <f>PXIL!R73</f>
        <v>0</v>
      </c>
      <c r="AK73" s="34">
        <f>RTM_IEX!L73</f>
        <v>7.73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0.66</v>
      </c>
      <c r="AB74" s="75">
        <f>-STOA!R74</f>
        <v>0</v>
      </c>
      <c r="AC74">
        <f t="shared" si="3"/>
        <v>0.12053999999999998</v>
      </c>
      <c r="AD74">
        <f t="shared" si="4"/>
        <v>14.22946</v>
      </c>
      <c r="AE74">
        <f>'IDT-1'!D74</f>
        <v>0</v>
      </c>
      <c r="AF74" s="24"/>
      <c r="AG74">
        <f t="shared" si="5"/>
        <v>14.22946</v>
      </c>
      <c r="AI74" s="34">
        <f>PXIL!L74</f>
        <v>0</v>
      </c>
      <c r="AJ74" s="34">
        <f>PXIL!R74</f>
        <v>0</v>
      </c>
      <c r="AK74" s="34">
        <f>RTM_IEX!L74</f>
        <v>8.69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4.9997761361092454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0.35</v>
      </c>
      <c r="AB75" s="75">
        <f>-STOA!R75</f>
        <v>0</v>
      </c>
      <c r="AC75">
        <f t="shared" si="3"/>
        <v>0.11793411954331764</v>
      </c>
      <c r="AD75">
        <f t="shared" si="4"/>
        <v>13.921842016565927</v>
      </c>
      <c r="AE75">
        <f>'IDT-1'!D75</f>
        <v>0</v>
      </c>
      <c r="AF75" s="24"/>
      <c r="AG75">
        <f t="shared" si="5"/>
        <v>13.921842016565927</v>
      </c>
      <c r="AI75" s="34">
        <f>PXIL!L75</f>
        <v>0</v>
      </c>
      <c r="AJ75" s="34">
        <f>PXIL!R75</f>
        <v>0</v>
      </c>
      <c r="AK75" s="34">
        <f>RTM_IEX!L75</f>
        <v>8.69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4.9997761361092454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0.12</v>
      </c>
      <c r="AB76" s="75">
        <f>-STOA!R76</f>
        <v>0</v>
      </c>
      <c r="AC76">
        <f t="shared" si="3"/>
        <v>0.12415011954331764</v>
      </c>
      <c r="AD76">
        <f t="shared" si="4"/>
        <v>14.655626016565927</v>
      </c>
      <c r="AE76">
        <f>'IDT-1'!D76</f>
        <v>0</v>
      </c>
      <c r="AF76" s="24"/>
      <c r="AG76">
        <f t="shared" si="5"/>
        <v>14.655626016565927</v>
      </c>
      <c r="AI76" s="34">
        <f>PXIL!L76</f>
        <v>0</v>
      </c>
      <c r="AJ76" s="34">
        <f>PXIL!R76</f>
        <v>0</v>
      </c>
      <c r="AK76" s="34">
        <f>RTM_IEX!L76</f>
        <v>9.66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0.13120799999999999</v>
      </c>
      <c r="AD77">
        <f t="shared" si="4"/>
        <v>15.488792</v>
      </c>
      <c r="AE77">
        <f>'IDT-1'!D77</f>
        <v>0</v>
      </c>
      <c r="AF77" s="24"/>
      <c r="AG77">
        <f t="shared" si="5"/>
        <v>15.488792</v>
      </c>
      <c r="AI77" s="34">
        <f>PXIL!L77</f>
        <v>0</v>
      </c>
      <c r="AJ77" s="34">
        <f>PXIL!R77</f>
        <v>0</v>
      </c>
      <c r="AK77" s="34">
        <f>RTM_IEX!L77</f>
        <v>10.62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0.13523999999999997</v>
      </c>
      <c r="AD78">
        <f t="shared" si="4"/>
        <v>15.964760000000002</v>
      </c>
      <c r="AE78">
        <f>'IDT-1'!D78</f>
        <v>0</v>
      </c>
      <c r="AF78" s="24"/>
      <c r="AG78">
        <f t="shared" si="5"/>
        <v>15.964760000000002</v>
      </c>
      <c r="AI78" s="34">
        <f>PXIL!L78</f>
        <v>0</v>
      </c>
      <c r="AJ78" s="34">
        <f>PXIL!R78</f>
        <v>0</v>
      </c>
      <c r="AK78" s="34">
        <f>RTM_IEX!L78</f>
        <v>11.1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0.13523999999999997</v>
      </c>
      <c r="AD79">
        <f t="shared" si="4"/>
        <v>15.964760000000002</v>
      </c>
      <c r="AE79">
        <f>'IDT-1'!D79</f>
        <v>0</v>
      </c>
      <c r="AF79" s="24"/>
      <c r="AG79">
        <f t="shared" si="5"/>
        <v>15.964760000000002</v>
      </c>
      <c r="AI79" s="34">
        <f>PXIL!L79</f>
        <v>0</v>
      </c>
      <c r="AJ79" s="34">
        <f>PXIL!R79</f>
        <v>0</v>
      </c>
      <c r="AK79" s="34">
        <f>RTM_IEX!L79</f>
        <v>11.1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0.13120799999999999</v>
      </c>
      <c r="AD80">
        <f t="shared" si="4"/>
        <v>15.488792</v>
      </c>
      <c r="AE80">
        <f>'IDT-1'!D80</f>
        <v>0</v>
      </c>
      <c r="AF80" s="24"/>
      <c r="AG80">
        <f t="shared" si="5"/>
        <v>15.488792</v>
      </c>
      <c r="AI80" s="34">
        <f>PXIL!L80</f>
        <v>0</v>
      </c>
      <c r="AJ80" s="34">
        <f>PXIL!R80</f>
        <v>0</v>
      </c>
      <c r="AK80" s="34">
        <f>RTM_IEX!L80</f>
        <v>10.62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0.13120799999999999</v>
      </c>
      <c r="AD81">
        <f t="shared" si="4"/>
        <v>15.488792</v>
      </c>
      <c r="AE81">
        <f>'IDT-1'!D81</f>
        <v>0</v>
      </c>
      <c r="AF81" s="24"/>
      <c r="AG81">
        <f t="shared" si="5"/>
        <v>15.488792</v>
      </c>
      <c r="AI81" s="34">
        <f>PXIL!L81</f>
        <v>0</v>
      </c>
      <c r="AJ81" s="34">
        <f>PXIL!R81</f>
        <v>0</v>
      </c>
      <c r="AK81" s="34">
        <f>RTM_IEX!L81</f>
        <v>10.62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0.13120799999999999</v>
      </c>
      <c r="AD82">
        <f t="shared" si="4"/>
        <v>15.488792</v>
      </c>
      <c r="AE82">
        <f>'IDT-1'!D82</f>
        <v>0</v>
      </c>
      <c r="AF82" s="24"/>
      <c r="AG82">
        <f t="shared" si="5"/>
        <v>15.488792</v>
      </c>
      <c r="AI82" s="34">
        <f>PXIL!L82</f>
        <v>0</v>
      </c>
      <c r="AJ82" s="34">
        <f>PXIL!R82</f>
        <v>0</v>
      </c>
      <c r="AK82" s="34">
        <f>RTM_IEX!L82</f>
        <v>10.62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0.12314399999999999</v>
      </c>
      <c r="AD83">
        <f t="shared" si="4"/>
        <v>14.536856</v>
      </c>
      <c r="AE83">
        <f>'IDT-1'!D83</f>
        <v>0</v>
      </c>
      <c r="AF83" s="24"/>
      <c r="AG83">
        <f t="shared" si="5"/>
        <v>14.536856</v>
      </c>
      <c r="AI83" s="34">
        <f>PXIL!L83</f>
        <v>0</v>
      </c>
      <c r="AJ83" s="34">
        <f>PXIL!R83</f>
        <v>0</v>
      </c>
      <c r="AK83" s="34">
        <f>RTM_IEX!L83</f>
        <v>9.66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4.9997803259962215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0.12314215473836826</v>
      </c>
      <c r="AD84">
        <f t="shared" si="4"/>
        <v>14.536638171257854</v>
      </c>
      <c r="AE84">
        <f>'IDT-1'!D84</f>
        <v>0</v>
      </c>
      <c r="AF84" s="24"/>
      <c r="AG84">
        <f t="shared" si="5"/>
        <v>14.536638171257854</v>
      </c>
      <c r="AI84" s="34">
        <f>PXIL!L84</f>
        <v>0</v>
      </c>
      <c r="AJ84" s="34">
        <f>PXIL!R84</f>
        <v>0</v>
      </c>
      <c r="AK84" s="34">
        <f>RTM_IEX!L84</f>
        <v>9.66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4.9997793566038569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0.11902614659547239</v>
      </c>
      <c r="AD85">
        <f t="shared" si="4"/>
        <v>14.050753210008386</v>
      </c>
      <c r="AE85">
        <f>'IDT-1'!D85</f>
        <v>0</v>
      </c>
      <c r="AF85" s="24"/>
      <c r="AG85">
        <f t="shared" si="5"/>
        <v>14.050753210008386</v>
      </c>
      <c r="AI85" s="34">
        <f>PXIL!L85</f>
        <v>0</v>
      </c>
      <c r="AJ85" s="34">
        <f>PXIL!R85</f>
        <v>0</v>
      </c>
      <c r="AK85" s="34">
        <f>RTM_IEX!L85</f>
        <v>9.17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0.11499599999999999</v>
      </c>
      <c r="AD86">
        <f t="shared" si="4"/>
        <v>13.575004</v>
      </c>
      <c r="AE86">
        <f>'IDT-1'!D86</f>
        <v>0</v>
      </c>
      <c r="AF86" s="24"/>
      <c r="AG86">
        <f t="shared" si="5"/>
        <v>13.575004</v>
      </c>
      <c r="AI86" s="34">
        <f>PXIL!L86</f>
        <v>0</v>
      </c>
      <c r="AJ86" s="34">
        <f>PXIL!R86</f>
        <v>0</v>
      </c>
      <c r="AK86" s="34">
        <f>RTM_IEX!L86</f>
        <v>8.69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0.11096399999999999</v>
      </c>
      <c r="AD87">
        <f t="shared" si="4"/>
        <v>13.099036000000002</v>
      </c>
      <c r="AE87">
        <f>'IDT-1'!D87</f>
        <v>0</v>
      </c>
      <c r="AF87" s="24"/>
      <c r="AG87">
        <f t="shared" si="5"/>
        <v>13.099036000000002</v>
      </c>
      <c r="AI87" s="34">
        <f>PXIL!L87</f>
        <v>0</v>
      </c>
      <c r="AJ87" s="34">
        <f>PXIL!R87</f>
        <v>0</v>
      </c>
      <c r="AK87" s="34">
        <f>RTM_IEX!L87</f>
        <v>8.2100000000000009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0.10281599999999999</v>
      </c>
      <c r="AD88">
        <f t="shared" si="4"/>
        <v>12.137184</v>
      </c>
      <c r="AE88">
        <f>'IDT-1'!D88</f>
        <v>0</v>
      </c>
      <c r="AF88" s="24"/>
      <c r="AG88">
        <f t="shared" si="5"/>
        <v>12.137184</v>
      </c>
      <c r="AI88" s="34">
        <f>PXIL!L88</f>
        <v>0</v>
      </c>
      <c r="AJ88" s="34">
        <f>PXIL!R88</f>
        <v>0</v>
      </c>
      <c r="AK88" s="34">
        <f>RTM_IEX!L88</f>
        <v>7.24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9.8783999999999983E-2</v>
      </c>
      <c r="AD89">
        <f t="shared" si="4"/>
        <v>11.661216</v>
      </c>
      <c r="AE89">
        <f>'IDT-1'!D89</f>
        <v>0</v>
      </c>
      <c r="AF89" s="24"/>
      <c r="AG89">
        <f t="shared" si="5"/>
        <v>11.661216</v>
      </c>
      <c r="AI89" s="34">
        <f>PXIL!L89</f>
        <v>0</v>
      </c>
      <c r="AJ89" s="34">
        <f>PXIL!R89</f>
        <v>0</v>
      </c>
      <c r="AK89" s="34">
        <f>RTM_IEX!L89</f>
        <v>6.76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9.4752000000000003E-2</v>
      </c>
      <c r="AD90">
        <f t="shared" si="4"/>
        <v>11.185248000000001</v>
      </c>
      <c r="AE90">
        <f>'IDT-1'!D90</f>
        <v>0</v>
      </c>
      <c r="AF90" s="24"/>
      <c r="AG90">
        <f t="shared" si="5"/>
        <v>11.185248000000001</v>
      </c>
      <c r="AI90" s="34">
        <f>PXIL!L90</f>
        <v>0</v>
      </c>
      <c r="AJ90" s="34">
        <f>PXIL!R90</f>
        <v>0</v>
      </c>
      <c r="AK90" s="34">
        <f>RTM_IEX!L90</f>
        <v>6.28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8.6603999999999987E-2</v>
      </c>
      <c r="AD91">
        <f t="shared" si="4"/>
        <v>10.223395999999999</v>
      </c>
      <c r="AE91">
        <f>'IDT-1'!D91</f>
        <v>0</v>
      </c>
      <c r="AF91" s="24"/>
      <c r="AG91">
        <f t="shared" si="5"/>
        <v>10.223395999999999</v>
      </c>
      <c r="AI91" s="34">
        <f>PXIL!L91</f>
        <v>0</v>
      </c>
      <c r="AJ91" s="34">
        <f>PXIL!R91</f>
        <v>0</v>
      </c>
      <c r="AK91" s="34">
        <f>RTM_IEX!L91</f>
        <v>5.31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8.2571999999999993E-2</v>
      </c>
      <c r="AD92">
        <f t="shared" si="4"/>
        <v>9.7474279999999993</v>
      </c>
      <c r="AE92">
        <f>'IDT-1'!D92</f>
        <v>0</v>
      </c>
      <c r="AF92" s="24"/>
      <c r="AG92">
        <f t="shared" si="5"/>
        <v>9.7474279999999993</v>
      </c>
      <c r="AI92" s="34">
        <f>PXIL!L92</f>
        <v>0</v>
      </c>
      <c r="AJ92" s="34">
        <f>PXIL!R92</f>
        <v>0</v>
      </c>
      <c r="AK92" s="34">
        <f>RTM_IEX!L92</f>
        <v>4.83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7.8455999999999998E-2</v>
      </c>
      <c r="AD93">
        <f t="shared" si="4"/>
        <v>9.2615440000000007</v>
      </c>
      <c r="AE93">
        <f>'IDT-1'!D93</f>
        <v>0</v>
      </c>
      <c r="AF93" s="24"/>
      <c r="AG93">
        <f t="shared" si="5"/>
        <v>9.2615440000000007</v>
      </c>
      <c r="AI93" s="34">
        <f>PXIL!L93</f>
        <v>0</v>
      </c>
      <c r="AJ93" s="34">
        <f>PXIL!R93</f>
        <v>0</v>
      </c>
      <c r="AK93" s="34">
        <f>RTM_IEX!L93</f>
        <v>4.34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7.442399999999999E-2</v>
      </c>
      <c r="AD94">
        <f t="shared" si="4"/>
        <v>8.7855759999999989</v>
      </c>
      <c r="AE94">
        <f>'IDT-1'!D94</f>
        <v>0</v>
      </c>
      <c r="AF94" s="24"/>
      <c r="AG94">
        <f t="shared" si="5"/>
        <v>8.7855759999999989</v>
      </c>
      <c r="AI94" s="34">
        <f>PXIL!L94</f>
        <v>0</v>
      </c>
      <c r="AJ94" s="34">
        <f>PXIL!R94</f>
        <v>0</v>
      </c>
      <c r="AK94" s="34">
        <f>RTM_IEX!L94</f>
        <v>3.86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7.0391999999999996E-2</v>
      </c>
      <c r="AD95">
        <f t="shared" si="4"/>
        <v>8.309607999999999</v>
      </c>
      <c r="AE95">
        <f>'IDT-1'!D95</f>
        <v>0</v>
      </c>
      <c r="AF95" s="24"/>
      <c r="AG95">
        <f t="shared" si="5"/>
        <v>8.309607999999999</v>
      </c>
      <c r="AI95" s="34">
        <f>PXIL!L95</f>
        <v>0</v>
      </c>
      <c r="AJ95" s="34">
        <f>PXIL!R95</f>
        <v>0</v>
      </c>
      <c r="AK95" s="34">
        <f>RTM_IEX!L95</f>
        <v>3.38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6.6359999999999988E-2</v>
      </c>
      <c r="AD96">
        <f t="shared" si="4"/>
        <v>7.8336399999999999</v>
      </c>
      <c r="AE96">
        <f>'IDT-1'!D96</f>
        <v>0</v>
      </c>
      <c r="AF96" s="24"/>
      <c r="AG96">
        <f t="shared" si="5"/>
        <v>7.8336399999999999</v>
      </c>
      <c r="AI96" s="34">
        <f>PXIL!L96</f>
        <v>0</v>
      </c>
      <c r="AJ96" s="34">
        <f>PXIL!R96</f>
        <v>0</v>
      </c>
      <c r="AK96" s="34">
        <f>RTM_IEX!L96</f>
        <v>2.9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6.2243999999999994E-2</v>
      </c>
      <c r="AD97">
        <f t="shared" si="4"/>
        <v>7.3477560000000004</v>
      </c>
      <c r="AE97">
        <f>'IDT-1'!D97</f>
        <v>0</v>
      </c>
      <c r="AF97" s="24"/>
      <c r="AG97">
        <f t="shared" si="5"/>
        <v>7.3477560000000004</v>
      </c>
      <c r="AI97" s="34">
        <f>PXIL!L97</f>
        <v>0</v>
      </c>
      <c r="AJ97" s="34">
        <f>PXIL!R97</f>
        <v>0</v>
      </c>
      <c r="AK97" s="34">
        <f>RTM_IEX!L97</f>
        <v>2.41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4.999770062083237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6.2242068521499189E-2</v>
      </c>
      <c r="AD98">
        <f t="shared" si="4"/>
        <v>7.3475279935617381</v>
      </c>
      <c r="AE98">
        <f>'IDT-1'!D98</f>
        <v>0</v>
      </c>
      <c r="AF98" s="24"/>
      <c r="AG98">
        <f t="shared" si="5"/>
        <v>7.3475279935617381</v>
      </c>
      <c r="AI98" s="34">
        <f>PXIL!L98</f>
        <v>0</v>
      </c>
      <c r="AJ98" s="34">
        <f>PXIL!R98</f>
        <v>0</v>
      </c>
      <c r="AK98" s="34">
        <f>RTM_IEX!L98</f>
        <v>2.41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0.11999949589616651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6.3865000000000005E-2</v>
      </c>
      <c r="AB99" s="75">
        <f t="shared" si="6"/>
        <v>0</v>
      </c>
      <c r="AC99">
        <f t="shared" si="6"/>
        <v>2.5798877655277977E-3</v>
      </c>
      <c r="AD99">
        <f t="shared" si="6"/>
        <v>0.30454960813063875</v>
      </c>
      <c r="AE99">
        <f t="shared" ref="AE99:AT99" si="7">SUM(AE3:AE98)/4000</f>
        <v>0</v>
      </c>
      <c r="AG99">
        <f t="shared" si="7"/>
        <v>0.30454960813063875</v>
      </c>
      <c r="AI99">
        <f t="shared" si="7"/>
        <v>0</v>
      </c>
      <c r="AJ99">
        <f t="shared" si="7"/>
        <v>0</v>
      </c>
      <c r="AK99">
        <f t="shared" si="7"/>
        <v>0.12326500000000003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19.310002999999998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0.1630440252</v>
      </c>
      <c r="AD3">
        <f>SUM(B3:AB3,AI3:AV3)-AC3</f>
        <v>19.246958974799998</v>
      </c>
      <c r="AE3">
        <v>0</v>
      </c>
      <c r="AF3" s="24"/>
      <c r="AG3">
        <f>SUM(AD3:AF3)</f>
        <v>19.246958974799998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19.310005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0.68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0.16791604199999999</v>
      </c>
      <c r="AD4">
        <f t="shared" ref="AD4:AD67" si="1">SUM(B4:AB4,AI4:AV4)-AC4</f>
        <v>19.822088957999998</v>
      </c>
      <c r="AE4">
        <v>0</v>
      </c>
      <c r="AF4" s="24"/>
      <c r="AG4">
        <f t="shared" ref="AG4:AG67" si="2">SUM(AD4:AF4)</f>
        <v>19.822088957999998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17.539835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0.147334614</v>
      </c>
      <c r="AD5">
        <f t="shared" si="1"/>
        <v>17.392500386000002</v>
      </c>
      <c r="AE5">
        <v>0</v>
      </c>
      <c r="AF5" s="24"/>
      <c r="AG5">
        <f t="shared" si="2"/>
        <v>17.392500386000002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15.125655999999999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0.12705551039999999</v>
      </c>
      <c r="AD6">
        <f t="shared" si="1"/>
        <v>14.998600489599999</v>
      </c>
      <c r="AE6">
        <v>0</v>
      </c>
      <c r="AF6" s="24"/>
      <c r="AG6">
        <f t="shared" si="2"/>
        <v>14.998600489599999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14.92981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0.125410404</v>
      </c>
      <c r="AD7">
        <f t="shared" si="1"/>
        <v>14.804399596</v>
      </c>
      <c r="AE7">
        <v>0</v>
      </c>
      <c r="AF7" s="24"/>
      <c r="AG7">
        <f t="shared" si="2"/>
        <v>14.804399596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14.710165999999999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0.12356539439999999</v>
      </c>
      <c r="AD8">
        <f t="shared" si="1"/>
        <v>14.586600605599999</v>
      </c>
      <c r="AE8">
        <v>0</v>
      </c>
      <c r="AF8" s="24"/>
      <c r="AG8">
        <f t="shared" si="2"/>
        <v>14.586600605599999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14.087133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0.11833191719999998</v>
      </c>
      <c r="AD9">
        <f t="shared" si="1"/>
        <v>13.968801082799999</v>
      </c>
      <c r="AE9">
        <v>0</v>
      </c>
      <c r="AF9" s="24"/>
      <c r="AG9">
        <f t="shared" si="2"/>
        <v>13.968801082799999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14.404296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0.12099608639999999</v>
      </c>
      <c r="AD10">
        <f t="shared" si="1"/>
        <v>14.283299913600001</v>
      </c>
      <c r="AE10">
        <v>0</v>
      </c>
      <c r="AF10" s="24"/>
      <c r="AG10">
        <f t="shared" si="2"/>
        <v>14.283299913600001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15.383724000000001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0.12922328159999999</v>
      </c>
      <c r="AD11">
        <f t="shared" si="1"/>
        <v>15.254500718400001</v>
      </c>
      <c r="AE11">
        <v>0</v>
      </c>
      <c r="AF11" s="24"/>
      <c r="AG11">
        <f t="shared" si="2"/>
        <v>15.254500718400001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15.232856999999999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0.1279559988</v>
      </c>
      <c r="AD12">
        <f t="shared" si="1"/>
        <v>15.1049010012</v>
      </c>
      <c r="AE12">
        <v>0</v>
      </c>
      <c r="AF12" s="24"/>
      <c r="AG12">
        <f t="shared" si="2"/>
        <v>15.1049010012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16.615570999999999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0.13957079639999997</v>
      </c>
      <c r="AD13">
        <f t="shared" si="1"/>
        <v>16.476000203599998</v>
      </c>
      <c r="AE13">
        <v>0</v>
      </c>
      <c r="AF13" s="24"/>
      <c r="AG13">
        <f t="shared" si="2"/>
        <v>16.476000203599998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16.617688999999999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0.13958858759999998</v>
      </c>
      <c r="AD14">
        <f t="shared" si="1"/>
        <v>16.4781004124</v>
      </c>
      <c r="AE14">
        <v>0</v>
      </c>
      <c r="AF14" s="24"/>
      <c r="AG14">
        <f t="shared" si="2"/>
        <v>16.4781004124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19.054055000000002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0.160054062</v>
      </c>
      <c r="AD15">
        <f t="shared" si="1"/>
        <v>18.894000938000001</v>
      </c>
      <c r="AE15">
        <v>0</v>
      </c>
      <c r="AF15" s="24"/>
      <c r="AG15">
        <f t="shared" si="2"/>
        <v>18.894000938000001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16.749496000000001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0.14069576640000001</v>
      </c>
      <c r="AD16">
        <f t="shared" si="1"/>
        <v>16.6088002336</v>
      </c>
      <c r="AE16">
        <v>0</v>
      </c>
      <c r="AF16" s="24"/>
      <c r="AG16">
        <f t="shared" si="2"/>
        <v>16.6088002336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18.900766999999998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0.15876644279999996</v>
      </c>
      <c r="AD17">
        <f t="shared" si="1"/>
        <v>18.742000557199997</v>
      </c>
      <c r="AE17">
        <v>0</v>
      </c>
      <c r="AF17" s="24"/>
      <c r="AG17">
        <f t="shared" si="2"/>
        <v>18.742000557199997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18.546894000000002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0.1557939096</v>
      </c>
      <c r="AD18">
        <f t="shared" si="1"/>
        <v>18.391100090400002</v>
      </c>
      <c r="AE18">
        <v>0</v>
      </c>
      <c r="AF18" s="24"/>
      <c r="AG18">
        <f t="shared" si="2"/>
        <v>18.391100090400002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0.16380004200000001</v>
      </c>
      <c r="AD19">
        <f t="shared" si="1"/>
        <v>19.336204958000003</v>
      </c>
      <c r="AE19">
        <v>0</v>
      </c>
      <c r="AF19" s="24"/>
      <c r="AG19">
        <f t="shared" si="2"/>
        <v>19.336204958000003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0.77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0.16867204199999999</v>
      </c>
      <c r="AD20">
        <f t="shared" si="1"/>
        <v>19.911332957999999</v>
      </c>
      <c r="AE20">
        <v>0</v>
      </c>
      <c r="AF20" s="24"/>
      <c r="AG20">
        <f t="shared" si="2"/>
        <v>19.911332957999999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1.64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0.175980042</v>
      </c>
      <c r="AD21">
        <f t="shared" si="1"/>
        <v>20.774024958000002</v>
      </c>
      <c r="AE21">
        <v>0</v>
      </c>
      <c r="AF21" s="24"/>
      <c r="AG21">
        <f t="shared" si="2"/>
        <v>20.774024958000002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4.7300000000000004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0.20193604199999998</v>
      </c>
      <c r="AD22">
        <f t="shared" si="1"/>
        <v>23.838068958000001</v>
      </c>
      <c r="AE22">
        <v>0</v>
      </c>
      <c r="AF22" s="24"/>
      <c r="AG22">
        <f t="shared" si="2"/>
        <v>23.838068958000001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5.31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0.20680804199999997</v>
      </c>
      <c r="AD23">
        <f t="shared" si="1"/>
        <v>24.413196958</v>
      </c>
      <c r="AE23">
        <v>0</v>
      </c>
      <c r="AF23" s="24"/>
      <c r="AG23">
        <f t="shared" si="2"/>
        <v>24.413196958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7.63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0.22629604199999998</v>
      </c>
      <c r="AD24">
        <f t="shared" si="1"/>
        <v>26.713708957999998</v>
      </c>
      <c r="AE24">
        <v>0</v>
      </c>
      <c r="AF24" s="24"/>
      <c r="AG24">
        <f t="shared" si="2"/>
        <v>26.713708957999998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8.69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0.235200042</v>
      </c>
      <c r="AD25">
        <f t="shared" si="1"/>
        <v>27.764804958000003</v>
      </c>
      <c r="AE25">
        <v>0</v>
      </c>
      <c r="AF25" s="24"/>
      <c r="AG25">
        <f t="shared" si="2"/>
        <v>27.764804958000003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6.66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0.21814804199999999</v>
      </c>
      <c r="AD26">
        <f t="shared" si="1"/>
        <v>25.751856958000001</v>
      </c>
      <c r="AE26">
        <v>0</v>
      </c>
      <c r="AF26" s="24"/>
      <c r="AG26">
        <f t="shared" si="2"/>
        <v>25.751856958000001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4.25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0.197904042</v>
      </c>
      <c r="AD27">
        <f t="shared" si="1"/>
        <v>23.362100957999999</v>
      </c>
      <c r="AE27">
        <v>0</v>
      </c>
      <c r="AF27" s="24"/>
      <c r="AG27">
        <f t="shared" si="2"/>
        <v>23.362100957999999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6.18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0.21411604199999998</v>
      </c>
      <c r="AD28">
        <f t="shared" si="1"/>
        <v>25.275888957999999</v>
      </c>
      <c r="AE28">
        <v>0</v>
      </c>
      <c r="AF28" s="24"/>
      <c r="AG28">
        <f t="shared" si="2"/>
        <v>25.275888957999999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5.0199999999999996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0.20437204199999998</v>
      </c>
      <c r="AD29">
        <f t="shared" si="1"/>
        <v>24.125632958000001</v>
      </c>
      <c r="AE29">
        <v>0</v>
      </c>
      <c r="AF29" s="24"/>
      <c r="AG29">
        <f t="shared" si="2"/>
        <v>24.125632958000001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6.28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0.21495604199999999</v>
      </c>
      <c r="AD30">
        <f t="shared" si="1"/>
        <v>25.375048958000001</v>
      </c>
      <c r="AE30">
        <v>0</v>
      </c>
      <c r="AF30" s="24"/>
      <c r="AG30">
        <f t="shared" si="2"/>
        <v>25.375048958000001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0.216552042</v>
      </c>
      <c r="AD31">
        <f t="shared" si="1"/>
        <v>25.563452957999999</v>
      </c>
      <c r="AE31">
        <v>0</v>
      </c>
      <c r="AF31" s="24"/>
      <c r="AG31">
        <f t="shared" si="2"/>
        <v>25.563452957999999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6.47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0.19219204199999998</v>
      </c>
      <c r="AD32">
        <f t="shared" si="1"/>
        <v>22.687812958000002</v>
      </c>
      <c r="AE32">
        <v>0</v>
      </c>
      <c r="AF32" s="24"/>
      <c r="AG32">
        <f t="shared" si="2"/>
        <v>22.687812958000002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3.57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0.20764804199999998</v>
      </c>
      <c r="AD33">
        <f t="shared" si="1"/>
        <v>24.512356958000002</v>
      </c>
      <c r="AE33">
        <v>0</v>
      </c>
      <c r="AF33" s="24"/>
      <c r="AG33">
        <f t="shared" si="2"/>
        <v>24.512356958000002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5.41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0.22142404199999999</v>
      </c>
      <c r="AD34">
        <f t="shared" si="1"/>
        <v>26.138580958000002</v>
      </c>
      <c r="AE34">
        <v>0</v>
      </c>
      <c r="AF34" s="24"/>
      <c r="AG34">
        <f t="shared" si="2"/>
        <v>26.138580958000002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7.05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0.18975604199999999</v>
      </c>
      <c r="AD35">
        <f t="shared" si="1"/>
        <v>22.400248958000002</v>
      </c>
      <c r="AE35">
        <v>0</v>
      </c>
      <c r="AF35" s="24"/>
      <c r="AG35">
        <f t="shared" si="2"/>
        <v>22.400248958000002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3.28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0.19303204199999999</v>
      </c>
      <c r="AD36">
        <f t="shared" si="1"/>
        <v>22.786972958</v>
      </c>
      <c r="AE36">
        <v>0</v>
      </c>
      <c r="AF36" s="24"/>
      <c r="AG36">
        <f t="shared" si="2"/>
        <v>22.786972958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3.67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0.22629604199999998</v>
      </c>
      <c r="AD37">
        <f t="shared" si="1"/>
        <v>26.713708957999998</v>
      </c>
      <c r="AE37">
        <v>0</v>
      </c>
      <c r="AF37" s="24"/>
      <c r="AG37">
        <f t="shared" si="2"/>
        <v>26.713708957999998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7.63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0.200340042</v>
      </c>
      <c r="AD38">
        <f t="shared" si="1"/>
        <v>23.649664957999999</v>
      </c>
      <c r="AE38">
        <v>0</v>
      </c>
      <c r="AF38" s="24"/>
      <c r="AG38">
        <f t="shared" si="2"/>
        <v>23.649664957999999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4.54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0.22461604199999999</v>
      </c>
      <c r="AD39">
        <f t="shared" si="1"/>
        <v>26.515388957999999</v>
      </c>
      <c r="AE39">
        <v>0</v>
      </c>
      <c r="AF39" s="24"/>
      <c r="AG39">
        <f t="shared" si="2"/>
        <v>26.515388957999999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7.43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0.213276042</v>
      </c>
      <c r="AD40">
        <f t="shared" si="1"/>
        <v>25.176728958000002</v>
      </c>
      <c r="AE40">
        <v>0</v>
      </c>
      <c r="AF40" s="24"/>
      <c r="AG40">
        <f t="shared" si="2"/>
        <v>25.176728958000002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6.08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0.219828042</v>
      </c>
      <c r="AD41">
        <f t="shared" si="1"/>
        <v>25.950176958</v>
      </c>
      <c r="AE41">
        <v>0</v>
      </c>
      <c r="AF41" s="24"/>
      <c r="AG41">
        <f t="shared" si="2"/>
        <v>25.950176958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6.86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0.19546804199999998</v>
      </c>
      <c r="AD42">
        <f t="shared" si="1"/>
        <v>23.074536957999999</v>
      </c>
      <c r="AE42">
        <v>0</v>
      </c>
      <c r="AF42" s="24"/>
      <c r="AG42">
        <f t="shared" si="2"/>
        <v>23.074536957999999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3.96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0.18900004199999998</v>
      </c>
      <c r="AD43">
        <f t="shared" si="1"/>
        <v>22.311004958000002</v>
      </c>
      <c r="AE43">
        <v>0</v>
      </c>
      <c r="AF43" s="24"/>
      <c r="AG43">
        <f t="shared" si="2"/>
        <v>22.311004958000002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3.19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0.20596804199999999</v>
      </c>
      <c r="AD44">
        <f t="shared" si="1"/>
        <v>24.314036958000003</v>
      </c>
      <c r="AE44">
        <v>0</v>
      </c>
      <c r="AF44" s="24"/>
      <c r="AG44">
        <f t="shared" si="2"/>
        <v>24.314036958000003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5.21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0.16867204199999999</v>
      </c>
      <c r="AD45">
        <f t="shared" si="1"/>
        <v>19.911332957999999</v>
      </c>
      <c r="AE45">
        <v>0</v>
      </c>
      <c r="AF45" s="24"/>
      <c r="AG45">
        <f t="shared" si="2"/>
        <v>19.911332957999999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0.77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0.18412804199999999</v>
      </c>
      <c r="AD46">
        <f t="shared" si="1"/>
        <v>21.735876957999999</v>
      </c>
      <c r="AE46">
        <v>0</v>
      </c>
      <c r="AF46" s="24"/>
      <c r="AG46">
        <f t="shared" si="2"/>
        <v>21.735876957999999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2.61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0.18412804199999999</v>
      </c>
      <c r="AD47">
        <f t="shared" si="1"/>
        <v>21.735876957999999</v>
      </c>
      <c r="AE47">
        <v>0</v>
      </c>
      <c r="AF47" s="24"/>
      <c r="AG47">
        <f t="shared" si="2"/>
        <v>21.735876957999999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2.61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0.175140042</v>
      </c>
      <c r="AD48">
        <f t="shared" si="1"/>
        <v>20.674864958000001</v>
      </c>
      <c r="AE48">
        <v>0</v>
      </c>
      <c r="AF48" s="24"/>
      <c r="AG48">
        <f t="shared" si="2"/>
        <v>20.674864958000001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1.54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18.411154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0.15465369359999998</v>
      </c>
      <c r="AD49">
        <f t="shared" si="1"/>
        <v>18.2565003064</v>
      </c>
      <c r="AE49">
        <v>0</v>
      </c>
      <c r="AF49" s="24"/>
      <c r="AG49">
        <f t="shared" si="2"/>
        <v>18.2565003064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0.175980042</v>
      </c>
      <c r="AD50">
        <f t="shared" si="1"/>
        <v>20.774024958000002</v>
      </c>
      <c r="AE50">
        <v>0</v>
      </c>
      <c r="AF50" s="24"/>
      <c r="AG50">
        <f t="shared" si="2"/>
        <v>20.774024958000002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1.64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0.18656404199999999</v>
      </c>
      <c r="AD51">
        <f t="shared" si="1"/>
        <v>22.023440957999998</v>
      </c>
      <c r="AE51">
        <v>0</v>
      </c>
      <c r="AF51" s="24"/>
      <c r="AG51">
        <f t="shared" si="2"/>
        <v>22.023440957999998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0.22302004199999997</v>
      </c>
      <c r="AD52">
        <f t="shared" si="1"/>
        <v>26.326984957999997</v>
      </c>
      <c r="AE52">
        <v>0</v>
      </c>
      <c r="AF52" s="24"/>
      <c r="AG52">
        <f t="shared" si="2"/>
        <v>26.326984957999997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7.24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0.197904042</v>
      </c>
      <c r="AD53">
        <f t="shared" si="1"/>
        <v>23.362100957999999</v>
      </c>
      <c r="AE53">
        <v>0</v>
      </c>
      <c r="AF53" s="24"/>
      <c r="AG53">
        <f t="shared" si="2"/>
        <v>23.362100957999999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4.25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0.203532042</v>
      </c>
      <c r="AD54">
        <f t="shared" si="1"/>
        <v>24.026472957999999</v>
      </c>
      <c r="AE54">
        <v>0</v>
      </c>
      <c r="AF54" s="24"/>
      <c r="AG54">
        <f t="shared" si="2"/>
        <v>24.026472957999999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4.92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0.20764804199999998</v>
      </c>
      <c r="AD55">
        <f t="shared" si="1"/>
        <v>24.512356958000002</v>
      </c>
      <c r="AE55">
        <v>0</v>
      </c>
      <c r="AF55" s="24"/>
      <c r="AG55">
        <f t="shared" si="2"/>
        <v>24.512356958000002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5.41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0.20764804199999998</v>
      </c>
      <c r="AD56">
        <f t="shared" si="1"/>
        <v>24.512356958000002</v>
      </c>
      <c r="AE56">
        <v>0</v>
      </c>
      <c r="AF56" s="24"/>
      <c r="AG56">
        <f t="shared" si="2"/>
        <v>24.512356958000002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5.41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0.241668042</v>
      </c>
      <c r="AD57">
        <f t="shared" si="1"/>
        <v>28.528336958000001</v>
      </c>
      <c r="AE57">
        <v>0</v>
      </c>
      <c r="AF57" s="24"/>
      <c r="AG57">
        <f t="shared" si="2"/>
        <v>28.528336958000001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9.4600000000000009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0.20680804199999997</v>
      </c>
      <c r="AD58">
        <f t="shared" si="1"/>
        <v>24.413196958</v>
      </c>
      <c r="AE58">
        <v>0</v>
      </c>
      <c r="AF58" s="24"/>
      <c r="AG58">
        <f t="shared" si="2"/>
        <v>24.413196958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5.31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0.20277604199999999</v>
      </c>
      <c r="AD59">
        <f t="shared" si="1"/>
        <v>23.937228958000002</v>
      </c>
      <c r="AE59">
        <v>0</v>
      </c>
      <c r="AF59" s="24"/>
      <c r="AG59">
        <f t="shared" si="2"/>
        <v>23.937228958000002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4.83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0.21739204200000001</v>
      </c>
      <c r="AD60">
        <f t="shared" si="1"/>
        <v>25.662612958</v>
      </c>
      <c r="AE60">
        <v>0</v>
      </c>
      <c r="AF60" s="24"/>
      <c r="AG60">
        <f t="shared" si="2"/>
        <v>25.662612958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6.57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0.24410404199999999</v>
      </c>
      <c r="AD61">
        <f t="shared" si="1"/>
        <v>28.815900958</v>
      </c>
      <c r="AE61">
        <v>0</v>
      </c>
      <c r="AF61" s="24"/>
      <c r="AG61">
        <f t="shared" si="2"/>
        <v>28.815900958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9.75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0.23032804199999998</v>
      </c>
      <c r="AD62">
        <f t="shared" si="1"/>
        <v>27.189676958</v>
      </c>
      <c r="AE62">
        <v>0</v>
      </c>
      <c r="AF62" s="24"/>
      <c r="AG62">
        <f t="shared" si="2"/>
        <v>27.189676958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8.11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0.20109604199999997</v>
      </c>
      <c r="AD63">
        <f t="shared" si="1"/>
        <v>23.738908958</v>
      </c>
      <c r="AE63">
        <v>0</v>
      </c>
      <c r="AF63" s="24"/>
      <c r="AG63">
        <f t="shared" si="2"/>
        <v>23.738908958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4.63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0.20193604199999998</v>
      </c>
      <c r="AD64">
        <f t="shared" si="1"/>
        <v>23.838068958000001</v>
      </c>
      <c r="AE64">
        <v>0</v>
      </c>
      <c r="AF64" s="24"/>
      <c r="AG64">
        <f t="shared" si="2"/>
        <v>23.838068958000001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4.7300000000000004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0.21571204199999999</v>
      </c>
      <c r="AD65">
        <f t="shared" si="1"/>
        <v>25.464292958000001</v>
      </c>
      <c r="AE65">
        <v>0</v>
      </c>
      <c r="AF65" s="24"/>
      <c r="AG65">
        <f t="shared" si="2"/>
        <v>25.464292958000001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6.37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0.22142404199999999</v>
      </c>
      <c r="AD66">
        <f t="shared" si="1"/>
        <v>26.138580958000002</v>
      </c>
      <c r="AE66">
        <v>0</v>
      </c>
      <c r="AF66" s="24"/>
      <c r="AG66">
        <f t="shared" si="2"/>
        <v>26.138580958000002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7.05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0.200340042</v>
      </c>
      <c r="AD67">
        <f t="shared" si="1"/>
        <v>23.649664957999999</v>
      </c>
      <c r="AE67">
        <v>0</v>
      </c>
      <c r="AF67" s="24"/>
      <c r="AG67">
        <f t="shared" si="2"/>
        <v>23.649664957999999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4.54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0.23032804199999998</v>
      </c>
      <c r="AD68">
        <f t="shared" ref="AD68:AD98" si="4">SUM(B68:AB68,AI68:AV68)-AC68</f>
        <v>27.189676958</v>
      </c>
      <c r="AE68">
        <v>0</v>
      </c>
      <c r="AF68" s="24"/>
      <c r="AG68">
        <f t="shared" ref="AG68:AG98" si="5">SUM(AD68:AF68)</f>
        <v>27.189676958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8.11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0.197904042</v>
      </c>
      <c r="AD69">
        <f t="shared" si="4"/>
        <v>23.362100957999999</v>
      </c>
      <c r="AE69">
        <v>0</v>
      </c>
      <c r="AF69" s="24"/>
      <c r="AG69">
        <f t="shared" si="5"/>
        <v>23.362100957999999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4.25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0.20277604199999999</v>
      </c>
      <c r="AD70">
        <f t="shared" si="4"/>
        <v>23.937228958000002</v>
      </c>
      <c r="AE70">
        <v>0</v>
      </c>
      <c r="AF70" s="24"/>
      <c r="AG70">
        <f t="shared" si="5"/>
        <v>23.937228958000002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4.83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0.22302004199999997</v>
      </c>
      <c r="AD71">
        <f t="shared" si="4"/>
        <v>26.326984957999997</v>
      </c>
      <c r="AE71">
        <v>0</v>
      </c>
      <c r="AF71" s="24"/>
      <c r="AG71">
        <f t="shared" si="5"/>
        <v>26.326984957999997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7.24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0.24250804199999998</v>
      </c>
      <c r="AD72">
        <f t="shared" si="4"/>
        <v>28.627496957999998</v>
      </c>
      <c r="AE72">
        <v>0</v>
      </c>
      <c r="AF72" s="24"/>
      <c r="AG72">
        <f t="shared" si="5"/>
        <v>28.627496957999998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9.56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0.23679604199999998</v>
      </c>
      <c r="AD73">
        <f t="shared" si="4"/>
        <v>27.953208957999998</v>
      </c>
      <c r="AE73">
        <v>0</v>
      </c>
      <c r="AF73" s="24"/>
      <c r="AG73">
        <f t="shared" si="5"/>
        <v>27.953208957999998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8.8800000000000008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0.22789204199999999</v>
      </c>
      <c r="AD74">
        <f t="shared" si="4"/>
        <v>26.902112958</v>
      </c>
      <c r="AE74">
        <v>0</v>
      </c>
      <c r="AF74" s="24"/>
      <c r="AG74">
        <f t="shared" si="5"/>
        <v>26.902112958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7.82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0.24654004199999999</v>
      </c>
      <c r="AD75">
        <f t="shared" si="4"/>
        <v>29.103464958</v>
      </c>
      <c r="AE75">
        <v>0</v>
      </c>
      <c r="AF75" s="24"/>
      <c r="AG75">
        <f t="shared" si="5"/>
        <v>29.103464958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10.039999999999999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0.24091204199999999</v>
      </c>
      <c r="AD76">
        <f t="shared" si="4"/>
        <v>28.439092958</v>
      </c>
      <c r="AE76">
        <v>0</v>
      </c>
      <c r="AF76" s="24"/>
      <c r="AG76">
        <f t="shared" si="5"/>
        <v>28.439092958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9.3699999999999992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0.21571204199999999</v>
      </c>
      <c r="AD77">
        <f t="shared" si="4"/>
        <v>25.464292958000001</v>
      </c>
      <c r="AE77">
        <v>0</v>
      </c>
      <c r="AF77" s="24"/>
      <c r="AG77">
        <f t="shared" si="5"/>
        <v>25.464292958000001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6.37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0.213276042</v>
      </c>
      <c r="AD78">
        <f t="shared" si="4"/>
        <v>25.176728958000002</v>
      </c>
      <c r="AE78">
        <v>0</v>
      </c>
      <c r="AF78" s="24"/>
      <c r="AG78">
        <f t="shared" si="5"/>
        <v>25.176728958000002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6.08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0.20924404199999999</v>
      </c>
      <c r="AD79">
        <f t="shared" si="4"/>
        <v>24.700760957999996</v>
      </c>
      <c r="AE79">
        <v>0</v>
      </c>
      <c r="AF79" s="24"/>
      <c r="AG79">
        <f t="shared" si="5"/>
        <v>24.700760957999996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5.6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0.21411604199999998</v>
      </c>
      <c r="AD80">
        <f t="shared" si="4"/>
        <v>25.275888957999999</v>
      </c>
      <c r="AE80">
        <v>0</v>
      </c>
      <c r="AF80" s="24"/>
      <c r="AG80">
        <f t="shared" si="5"/>
        <v>25.275888957999999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6.18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0.22461604199999999</v>
      </c>
      <c r="AD81">
        <f t="shared" si="4"/>
        <v>26.515388957999999</v>
      </c>
      <c r="AE81">
        <v>0</v>
      </c>
      <c r="AF81" s="24"/>
      <c r="AG81">
        <f t="shared" si="5"/>
        <v>26.515388957999999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7.43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0.21252004199999999</v>
      </c>
      <c r="AD82">
        <f t="shared" si="4"/>
        <v>25.087484957999997</v>
      </c>
      <c r="AE82">
        <v>0</v>
      </c>
      <c r="AF82" s="24"/>
      <c r="AG82">
        <f t="shared" si="5"/>
        <v>25.087484957999997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5.99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0.23679604199999998</v>
      </c>
      <c r="AD83">
        <f t="shared" si="4"/>
        <v>27.953208957999998</v>
      </c>
      <c r="AE83">
        <v>0</v>
      </c>
      <c r="AF83" s="24"/>
      <c r="AG83">
        <f t="shared" si="5"/>
        <v>27.953208957999998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8.8800000000000008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0.26115604199999998</v>
      </c>
      <c r="AD84">
        <f t="shared" si="4"/>
        <v>30.828848957999998</v>
      </c>
      <c r="AE84">
        <v>0</v>
      </c>
      <c r="AF84" s="24"/>
      <c r="AG84">
        <f t="shared" si="5"/>
        <v>30.828848957999998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11.78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0.26602804199999996</v>
      </c>
      <c r="AD85">
        <f t="shared" si="4"/>
        <v>31.403976958000001</v>
      </c>
      <c r="AE85">
        <v>0</v>
      </c>
      <c r="AF85" s="24"/>
      <c r="AG85">
        <f t="shared" si="5"/>
        <v>31.403976958000001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12.36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0.24494404199999997</v>
      </c>
      <c r="AD86">
        <f t="shared" si="4"/>
        <v>28.915060957999998</v>
      </c>
      <c r="AE86">
        <v>0</v>
      </c>
      <c r="AF86" s="24"/>
      <c r="AG86">
        <f t="shared" si="5"/>
        <v>28.915060957999998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9.85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0.23923204199999998</v>
      </c>
      <c r="AD87">
        <f t="shared" si="4"/>
        <v>28.240772957999997</v>
      </c>
      <c r="AE87">
        <v>0</v>
      </c>
      <c r="AF87" s="24"/>
      <c r="AG87">
        <f t="shared" si="5"/>
        <v>28.240772957999997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9.17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2.41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0.223188042</v>
      </c>
      <c r="AD88">
        <f t="shared" si="4"/>
        <v>26.346816958000002</v>
      </c>
      <c r="AE88">
        <v>0</v>
      </c>
      <c r="AF88" s="24"/>
      <c r="AG88">
        <f t="shared" si="5"/>
        <v>26.346816958000002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4.8499999999999996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2.0299999999999998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0.22041604200000001</v>
      </c>
      <c r="AD89">
        <f t="shared" si="4"/>
        <v>26.019588958000003</v>
      </c>
      <c r="AE89">
        <v>0</v>
      </c>
      <c r="AF89" s="24"/>
      <c r="AG89">
        <f t="shared" si="5"/>
        <v>26.019588958000003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4.9000000000000004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1.54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0.217056042</v>
      </c>
      <c r="AD90">
        <f t="shared" si="4"/>
        <v>25.622948957999998</v>
      </c>
      <c r="AE90">
        <v>0</v>
      </c>
      <c r="AF90" s="24"/>
      <c r="AG90">
        <f t="shared" si="5"/>
        <v>25.622948957999998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4.99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0.57999999999999996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0.21470404199999998</v>
      </c>
      <c r="AD91">
        <f t="shared" si="4"/>
        <v>25.345300957999996</v>
      </c>
      <c r="AE91">
        <v>0</v>
      </c>
      <c r="AF91" s="24"/>
      <c r="AG91">
        <f t="shared" si="5"/>
        <v>25.345300957999996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5.67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0.21898804199999999</v>
      </c>
      <c r="AD92">
        <f t="shared" si="4"/>
        <v>25.851016958000002</v>
      </c>
      <c r="AE92">
        <v>0</v>
      </c>
      <c r="AF92" s="24"/>
      <c r="AG92">
        <f t="shared" si="5"/>
        <v>25.851016958000002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6.76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0.184884042</v>
      </c>
      <c r="AD93">
        <f t="shared" si="4"/>
        <v>21.825120957999999</v>
      </c>
      <c r="AE93">
        <v>0</v>
      </c>
      <c r="AF93" s="24"/>
      <c r="AG93">
        <f t="shared" si="5"/>
        <v>21.825120957999999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2.7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0.19387204199999999</v>
      </c>
      <c r="AD94">
        <f t="shared" si="4"/>
        <v>22.886132958000001</v>
      </c>
      <c r="AE94">
        <v>0</v>
      </c>
      <c r="AF94" s="24"/>
      <c r="AG94">
        <f t="shared" si="5"/>
        <v>22.886132958000001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3.77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0.21168004199999998</v>
      </c>
      <c r="AD95">
        <f t="shared" si="4"/>
        <v>24.988324958</v>
      </c>
      <c r="AE95">
        <v>0</v>
      </c>
      <c r="AF95" s="24"/>
      <c r="AG95">
        <f t="shared" si="5"/>
        <v>24.988324958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5.89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0.18732004199999999</v>
      </c>
      <c r="AD96">
        <f t="shared" si="4"/>
        <v>22.112684957999999</v>
      </c>
      <c r="AE96">
        <v>0</v>
      </c>
      <c r="AF96" s="24"/>
      <c r="AG96">
        <f t="shared" si="5"/>
        <v>22.112684957999999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2.99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0.184884042</v>
      </c>
      <c r="AD97">
        <f t="shared" si="4"/>
        <v>21.825120957999999</v>
      </c>
      <c r="AE97">
        <v>0</v>
      </c>
      <c r="AF97" s="24"/>
      <c r="AG97">
        <f t="shared" si="5"/>
        <v>21.825120957999999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2.7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17.896934999999999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0.15033425399999997</v>
      </c>
      <c r="AD98">
        <f t="shared" si="4"/>
        <v>17.746600745999999</v>
      </c>
      <c r="AE98">
        <v>0</v>
      </c>
      <c r="AF98" s="24"/>
      <c r="AG98">
        <f t="shared" si="5"/>
        <v>17.746600745999999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0.45225160900000072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1.6172499999999999E-2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4.7537835156000012E-3</v>
      </c>
      <c r="AD99">
        <f t="shared" si="6"/>
        <v>0.56117282548439962</v>
      </c>
      <c r="AE99">
        <f t="shared" ref="AE99:AT99" si="8">SUM(AE3:AE98)/4000</f>
        <v>0</v>
      </c>
      <c r="AG99">
        <f t="shared" si="8"/>
        <v>0.56117282548439962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9.7502500000000006E-2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'[1]22'!B5</f>
        <v>270</v>
      </c>
      <c r="C3" s="16">
        <f>'[1]22'!C5</f>
        <v>0</v>
      </c>
      <c r="D3" s="16">
        <f>'[1]22'!D5</f>
        <v>30</v>
      </c>
      <c r="E3" s="16">
        <f>'[1]22'!E5</f>
        <v>0</v>
      </c>
      <c r="F3" s="15">
        <f>SUM(B3:E3)</f>
        <v>300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270</v>
      </c>
      <c r="C4" s="16">
        <f>'[1]22'!C6</f>
        <v>0</v>
      </c>
      <c r="D4" s="16">
        <f>'[1]22'!D6</f>
        <v>30</v>
      </c>
      <c r="E4" s="16">
        <f>'[1]22'!E6</f>
        <v>0</v>
      </c>
      <c r="F4" s="15">
        <f>SUM(B4:E4)</f>
        <v>300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270</v>
      </c>
      <c r="C5" s="16">
        <f>'[1]22'!C7</f>
        <v>0</v>
      </c>
      <c r="D5" s="16">
        <f>'[1]22'!D7</f>
        <v>30</v>
      </c>
      <c r="E5" s="16">
        <f>'[1]22'!E7</f>
        <v>0</v>
      </c>
      <c r="F5" s="15">
        <f t="shared" ref="F5:F68" si="6">SUM(B5:E5)</f>
        <v>300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'[1]22'!B8</f>
        <v>270</v>
      </c>
      <c r="C6" s="16">
        <f>'[1]22'!C8</f>
        <v>0</v>
      </c>
      <c r="D6" s="16">
        <f>'[1]22'!D8</f>
        <v>30</v>
      </c>
      <c r="E6" s="16">
        <f>'[1]22'!E8</f>
        <v>0</v>
      </c>
      <c r="F6" s="15">
        <f t="shared" si="6"/>
        <v>300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270</v>
      </c>
      <c r="C7" s="16">
        <f>'[1]22'!C9</f>
        <v>0</v>
      </c>
      <c r="D7" s="16">
        <f>'[1]22'!D9</f>
        <v>30</v>
      </c>
      <c r="E7" s="16">
        <f>'[1]22'!E9</f>
        <v>0</v>
      </c>
      <c r="F7" s="15">
        <f t="shared" si="6"/>
        <v>300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270</v>
      </c>
      <c r="C8" s="16">
        <f>'[1]22'!C10</f>
        <v>0</v>
      </c>
      <c r="D8" s="16">
        <f>'[1]22'!D10</f>
        <v>30</v>
      </c>
      <c r="E8" s="16">
        <f>'[1]22'!E10</f>
        <v>0</v>
      </c>
      <c r="F8" s="15">
        <f t="shared" si="6"/>
        <v>300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270</v>
      </c>
      <c r="C9" s="16">
        <f>'[1]22'!C11</f>
        <v>0</v>
      </c>
      <c r="D9" s="16">
        <f>'[1]22'!D11</f>
        <v>30</v>
      </c>
      <c r="E9" s="16">
        <f>'[1]22'!E11</f>
        <v>0</v>
      </c>
      <c r="F9" s="15">
        <f t="shared" si="6"/>
        <v>300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270</v>
      </c>
      <c r="C10" s="16">
        <f>'[1]22'!C12</f>
        <v>0</v>
      </c>
      <c r="D10" s="16">
        <f>'[1]22'!D12</f>
        <v>30</v>
      </c>
      <c r="E10" s="16">
        <f>'[1]22'!E12</f>
        <v>0</v>
      </c>
      <c r="F10" s="15">
        <f t="shared" si="6"/>
        <v>300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270</v>
      </c>
      <c r="C11" s="16">
        <f>'[1]22'!C13</f>
        <v>0</v>
      </c>
      <c r="D11" s="16">
        <f>'[1]22'!D13</f>
        <v>30</v>
      </c>
      <c r="E11" s="16">
        <f>'[1]22'!E13</f>
        <v>0</v>
      </c>
      <c r="F11" s="15">
        <f t="shared" si="6"/>
        <v>300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270</v>
      </c>
      <c r="C12" s="16">
        <f>'[1]22'!C14</f>
        <v>0</v>
      </c>
      <c r="D12" s="16">
        <f>'[1]22'!D14</f>
        <v>30</v>
      </c>
      <c r="E12" s="16">
        <f>'[1]22'!E14</f>
        <v>0</v>
      </c>
      <c r="F12" s="15">
        <f t="shared" si="6"/>
        <v>300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270</v>
      </c>
      <c r="C13" s="16">
        <f>'[1]22'!C15</f>
        <v>0</v>
      </c>
      <c r="D13" s="16">
        <f>'[1]22'!D15</f>
        <v>30</v>
      </c>
      <c r="E13" s="16">
        <f>'[1]22'!E15</f>
        <v>0</v>
      </c>
      <c r="F13" s="15">
        <f t="shared" si="6"/>
        <v>300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270</v>
      </c>
      <c r="C14" s="16">
        <f>'[1]22'!C16</f>
        <v>0</v>
      </c>
      <c r="D14" s="16">
        <f>'[1]22'!D16</f>
        <v>30</v>
      </c>
      <c r="E14" s="16">
        <f>'[1]22'!E16</f>
        <v>0</v>
      </c>
      <c r="F14" s="15">
        <f t="shared" si="6"/>
        <v>300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270</v>
      </c>
      <c r="C15" s="16">
        <f>'[1]22'!C17</f>
        <v>0</v>
      </c>
      <c r="D15" s="16">
        <f>'[1]22'!D17</f>
        <v>30</v>
      </c>
      <c r="E15" s="16">
        <f>'[1]22'!E17</f>
        <v>0</v>
      </c>
      <c r="F15" s="15">
        <f t="shared" si="6"/>
        <v>300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270</v>
      </c>
      <c r="C16" s="16">
        <f>'[1]22'!C18</f>
        <v>0</v>
      </c>
      <c r="D16" s="16">
        <f>'[1]22'!D18</f>
        <v>30</v>
      </c>
      <c r="E16" s="16">
        <f>'[1]22'!E18</f>
        <v>0</v>
      </c>
      <c r="F16" s="15">
        <f t="shared" si="6"/>
        <v>300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270</v>
      </c>
      <c r="C17" s="16">
        <f>'[1]22'!C19</f>
        <v>0</v>
      </c>
      <c r="D17" s="16">
        <f>'[1]22'!D19</f>
        <v>30</v>
      </c>
      <c r="E17" s="16">
        <f>'[1]22'!E19</f>
        <v>0</v>
      </c>
      <c r="F17" s="15">
        <f t="shared" si="6"/>
        <v>300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270</v>
      </c>
      <c r="C18" s="16">
        <f>'[1]22'!C20</f>
        <v>0</v>
      </c>
      <c r="D18" s="16">
        <f>'[1]22'!D20</f>
        <v>30</v>
      </c>
      <c r="E18" s="16">
        <f>'[1]22'!E20</f>
        <v>0</v>
      </c>
      <c r="F18" s="15">
        <f t="shared" si="6"/>
        <v>300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270</v>
      </c>
      <c r="C19" s="16">
        <f>'[1]22'!C21</f>
        <v>0</v>
      </c>
      <c r="D19" s="16">
        <f>'[1]22'!D21</f>
        <v>30</v>
      </c>
      <c r="E19" s="16">
        <f>'[1]22'!E21</f>
        <v>0</v>
      </c>
      <c r="F19" s="15">
        <f t="shared" si="6"/>
        <v>300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270</v>
      </c>
      <c r="C20" s="16">
        <f>'[1]22'!C22</f>
        <v>0</v>
      </c>
      <c r="D20" s="16">
        <f>'[1]22'!D22</f>
        <v>30</v>
      </c>
      <c r="E20" s="16">
        <f>'[1]22'!E22</f>
        <v>0</v>
      </c>
      <c r="F20" s="15">
        <f t="shared" si="6"/>
        <v>300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270</v>
      </c>
      <c r="C21" s="16">
        <f>'[1]22'!C23</f>
        <v>0</v>
      </c>
      <c r="D21" s="16">
        <f>'[1]22'!D23</f>
        <v>30</v>
      </c>
      <c r="E21" s="16">
        <f>'[1]22'!E23</f>
        <v>0</v>
      </c>
      <c r="F21" s="15">
        <f t="shared" si="6"/>
        <v>300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270</v>
      </c>
      <c r="C22" s="16">
        <f>'[1]22'!C24</f>
        <v>0</v>
      </c>
      <c r="D22" s="16">
        <f>'[1]22'!D24</f>
        <v>30</v>
      </c>
      <c r="E22" s="16">
        <f>'[1]22'!E24</f>
        <v>0</v>
      </c>
      <c r="F22" s="15">
        <f t="shared" si="6"/>
        <v>300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270</v>
      </c>
      <c r="C23" s="16">
        <f>'[1]22'!C25</f>
        <v>0</v>
      </c>
      <c r="D23" s="16">
        <f>'[1]22'!D25</f>
        <v>30</v>
      </c>
      <c r="E23" s="16">
        <f>'[1]22'!E25</f>
        <v>0</v>
      </c>
      <c r="F23" s="15">
        <f t="shared" si="6"/>
        <v>300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270</v>
      </c>
      <c r="C24" s="16">
        <f>'[1]22'!C26</f>
        <v>0</v>
      </c>
      <c r="D24" s="16">
        <f>'[1]22'!D26</f>
        <v>30</v>
      </c>
      <c r="E24" s="16">
        <f>'[1]22'!E26</f>
        <v>0</v>
      </c>
      <c r="F24" s="15">
        <f t="shared" si="6"/>
        <v>300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270</v>
      </c>
      <c r="C25" s="16">
        <f>'[1]22'!C27</f>
        <v>0</v>
      </c>
      <c r="D25" s="16">
        <f>'[1]22'!D27</f>
        <v>30</v>
      </c>
      <c r="E25" s="16">
        <f>'[1]22'!E27</f>
        <v>0</v>
      </c>
      <c r="F25" s="15">
        <f t="shared" si="6"/>
        <v>300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270</v>
      </c>
      <c r="C26" s="16">
        <f>'[1]22'!C28</f>
        <v>0</v>
      </c>
      <c r="D26" s="16">
        <f>'[1]22'!D28</f>
        <v>30</v>
      </c>
      <c r="E26" s="16">
        <f>'[1]22'!E28</f>
        <v>0</v>
      </c>
      <c r="F26" s="15">
        <f t="shared" si="6"/>
        <v>300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270</v>
      </c>
      <c r="C27" s="16">
        <f>'[1]22'!C29</f>
        <v>0</v>
      </c>
      <c r="D27" s="16">
        <f>'[1]22'!D29</f>
        <v>30</v>
      </c>
      <c r="E27" s="16">
        <f>'[1]22'!E29</f>
        <v>0</v>
      </c>
      <c r="F27" s="15">
        <f t="shared" si="6"/>
        <v>300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270</v>
      </c>
      <c r="C28" s="16">
        <f>'[1]22'!C30</f>
        <v>0</v>
      </c>
      <c r="D28" s="16">
        <f>'[1]22'!D30</f>
        <v>30</v>
      </c>
      <c r="E28" s="16">
        <f>'[1]22'!E30</f>
        <v>0</v>
      </c>
      <c r="F28" s="15">
        <f t="shared" si="6"/>
        <v>300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270</v>
      </c>
      <c r="C29" s="16">
        <f>'[1]22'!C31</f>
        <v>0</v>
      </c>
      <c r="D29" s="16">
        <f>'[1]22'!D31</f>
        <v>30</v>
      </c>
      <c r="E29" s="16">
        <f>'[1]22'!E31</f>
        <v>0</v>
      </c>
      <c r="F29" s="15">
        <f t="shared" si="6"/>
        <v>300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270</v>
      </c>
      <c r="C30" s="16">
        <f>'[1]22'!C32</f>
        <v>0</v>
      </c>
      <c r="D30" s="16">
        <f>'[1]22'!D32</f>
        <v>30</v>
      </c>
      <c r="E30" s="16">
        <f>'[1]22'!E32</f>
        <v>0</v>
      </c>
      <c r="F30" s="15">
        <f t="shared" si="6"/>
        <v>300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270</v>
      </c>
      <c r="C31" s="16">
        <f>'[1]22'!C33</f>
        <v>0</v>
      </c>
      <c r="D31" s="16">
        <f>'[1]22'!D33</f>
        <v>30</v>
      </c>
      <c r="E31" s="16">
        <f>'[1]22'!E33</f>
        <v>0</v>
      </c>
      <c r="F31" s="15">
        <f t="shared" si="6"/>
        <v>300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270</v>
      </c>
      <c r="C32" s="16">
        <f>'[1]22'!C34</f>
        <v>0</v>
      </c>
      <c r="D32" s="16">
        <f>'[1]22'!D34</f>
        <v>30</v>
      </c>
      <c r="E32" s="16">
        <f>'[1]22'!E34</f>
        <v>0</v>
      </c>
      <c r="F32" s="15">
        <f t="shared" si="6"/>
        <v>300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270</v>
      </c>
      <c r="C33" s="16">
        <f>'[1]22'!C35</f>
        <v>0</v>
      </c>
      <c r="D33" s="16">
        <f>'[1]22'!D35</f>
        <v>30</v>
      </c>
      <c r="E33" s="16">
        <f>'[1]22'!E35</f>
        <v>0</v>
      </c>
      <c r="F33" s="15">
        <f t="shared" si="6"/>
        <v>300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270</v>
      </c>
      <c r="C34" s="16">
        <f>'[1]22'!C36</f>
        <v>0</v>
      </c>
      <c r="D34" s="16">
        <f>'[1]22'!D36</f>
        <v>30</v>
      </c>
      <c r="E34" s="16">
        <f>'[1]22'!E36</f>
        <v>0</v>
      </c>
      <c r="F34" s="15">
        <f t="shared" si="6"/>
        <v>300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270</v>
      </c>
      <c r="C35" s="16">
        <f>'[1]22'!C37</f>
        <v>0</v>
      </c>
      <c r="D35" s="16">
        <f>'[1]22'!D37</f>
        <v>30</v>
      </c>
      <c r="E35" s="16">
        <f>'[1]22'!E37</f>
        <v>0</v>
      </c>
      <c r="F35" s="15">
        <f t="shared" si="6"/>
        <v>300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270</v>
      </c>
      <c r="C36" s="16">
        <f>'[1]22'!C38</f>
        <v>0</v>
      </c>
      <c r="D36" s="16">
        <f>'[1]22'!D38</f>
        <v>30</v>
      </c>
      <c r="E36" s="16">
        <f>'[1]22'!E38</f>
        <v>0</v>
      </c>
      <c r="F36" s="15">
        <f t="shared" si="6"/>
        <v>300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270</v>
      </c>
      <c r="C37" s="16">
        <f>'[1]22'!C39</f>
        <v>0</v>
      </c>
      <c r="D37" s="16">
        <f>'[1]22'!D39</f>
        <v>30</v>
      </c>
      <c r="E37" s="16">
        <f>'[1]22'!E39</f>
        <v>0</v>
      </c>
      <c r="F37" s="15">
        <f t="shared" si="6"/>
        <v>300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270</v>
      </c>
      <c r="C38" s="16">
        <f>'[1]22'!C40</f>
        <v>0</v>
      </c>
      <c r="D38" s="16">
        <f>'[1]22'!D40</f>
        <v>30</v>
      </c>
      <c r="E38" s="16">
        <f>'[1]22'!E40</f>
        <v>0</v>
      </c>
      <c r="F38" s="15">
        <f t="shared" si="6"/>
        <v>300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270</v>
      </c>
      <c r="C39" s="16">
        <f>'[1]22'!C41</f>
        <v>0</v>
      </c>
      <c r="D39" s="16">
        <f>'[1]22'!D41</f>
        <v>30</v>
      </c>
      <c r="E39" s="16">
        <f>'[1]22'!E41</f>
        <v>0</v>
      </c>
      <c r="F39" s="15">
        <f t="shared" si="6"/>
        <v>300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270</v>
      </c>
      <c r="C40" s="16">
        <f>'[1]22'!C42</f>
        <v>0</v>
      </c>
      <c r="D40" s="16">
        <f>'[1]22'!D42</f>
        <v>30</v>
      </c>
      <c r="E40" s="16">
        <f>'[1]22'!E42</f>
        <v>0</v>
      </c>
      <c r="F40" s="15">
        <f t="shared" si="6"/>
        <v>300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270</v>
      </c>
      <c r="C41" s="16">
        <f>'[1]22'!C43</f>
        <v>0</v>
      </c>
      <c r="D41" s="16">
        <f>'[1]22'!D43</f>
        <v>30</v>
      </c>
      <c r="E41" s="16">
        <f>'[1]22'!E43</f>
        <v>0</v>
      </c>
      <c r="F41" s="15">
        <f t="shared" si="6"/>
        <v>300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270</v>
      </c>
      <c r="C42" s="16">
        <f>'[1]22'!C44</f>
        <v>0</v>
      </c>
      <c r="D42" s="16">
        <f>'[1]22'!D44</f>
        <v>30</v>
      </c>
      <c r="E42" s="16">
        <f>'[1]22'!E44</f>
        <v>0</v>
      </c>
      <c r="F42" s="15">
        <f t="shared" si="6"/>
        <v>300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270</v>
      </c>
      <c r="C43" s="16">
        <f>'[1]22'!C45</f>
        <v>0</v>
      </c>
      <c r="D43" s="16">
        <f>'[1]22'!D45</f>
        <v>30</v>
      </c>
      <c r="E43" s="16">
        <f>'[1]22'!E45</f>
        <v>0</v>
      </c>
      <c r="F43" s="15">
        <f t="shared" si="6"/>
        <v>300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270</v>
      </c>
      <c r="C44" s="16">
        <f>'[1]22'!C46</f>
        <v>0</v>
      </c>
      <c r="D44" s="16">
        <f>'[1]22'!D46</f>
        <v>30</v>
      </c>
      <c r="E44" s="16">
        <f>'[1]22'!E46</f>
        <v>0</v>
      </c>
      <c r="F44" s="15">
        <f t="shared" si="6"/>
        <v>300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270</v>
      </c>
      <c r="C45" s="16">
        <f>'[1]22'!C47</f>
        <v>0</v>
      </c>
      <c r="D45" s="16">
        <f>'[1]22'!D47</f>
        <v>30</v>
      </c>
      <c r="E45" s="16">
        <f>'[1]22'!E47</f>
        <v>0</v>
      </c>
      <c r="F45" s="15">
        <f t="shared" si="6"/>
        <v>300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270</v>
      </c>
      <c r="C46" s="16">
        <f>'[1]22'!C48</f>
        <v>0</v>
      </c>
      <c r="D46" s="16">
        <f>'[1]22'!D48</f>
        <v>30</v>
      </c>
      <c r="E46" s="16">
        <f>'[1]22'!E48</f>
        <v>0</v>
      </c>
      <c r="F46" s="15">
        <f t="shared" si="6"/>
        <v>300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270</v>
      </c>
      <c r="C47" s="16">
        <f>'[1]22'!C49</f>
        <v>0</v>
      </c>
      <c r="D47" s="16">
        <f>'[1]22'!D49</f>
        <v>30</v>
      </c>
      <c r="E47" s="16">
        <f>'[1]22'!E49</f>
        <v>0</v>
      </c>
      <c r="F47" s="15">
        <f t="shared" si="6"/>
        <v>300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270</v>
      </c>
      <c r="C48" s="16">
        <f>'[1]22'!C50</f>
        <v>0</v>
      </c>
      <c r="D48" s="16">
        <f>'[1]22'!D50</f>
        <v>30</v>
      </c>
      <c r="E48" s="16">
        <f>'[1]22'!E50</f>
        <v>0</v>
      </c>
      <c r="F48" s="15">
        <f t="shared" si="6"/>
        <v>300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270</v>
      </c>
      <c r="C49" s="16">
        <f>'[1]22'!C51</f>
        <v>0</v>
      </c>
      <c r="D49" s="16">
        <f>'[1]22'!D51</f>
        <v>30</v>
      </c>
      <c r="E49" s="16">
        <f>'[1]22'!E51</f>
        <v>0</v>
      </c>
      <c r="F49" s="15">
        <f t="shared" si="6"/>
        <v>300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270</v>
      </c>
      <c r="C50" s="16">
        <f>'[1]22'!C52</f>
        <v>0</v>
      </c>
      <c r="D50" s="16">
        <f>'[1]22'!D52</f>
        <v>30</v>
      </c>
      <c r="E50" s="16">
        <f>'[1]22'!E52</f>
        <v>0</v>
      </c>
      <c r="F50" s="15">
        <f t="shared" si="6"/>
        <v>300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270</v>
      </c>
      <c r="C51" s="16">
        <f>'[1]22'!C53</f>
        <v>0</v>
      </c>
      <c r="D51" s="16">
        <f>'[1]22'!D53</f>
        <v>30</v>
      </c>
      <c r="E51" s="16">
        <f>'[1]22'!E53</f>
        <v>0</v>
      </c>
      <c r="F51" s="15">
        <f t="shared" si="6"/>
        <v>300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270</v>
      </c>
      <c r="C52" s="16">
        <f>'[1]22'!C54</f>
        <v>0</v>
      </c>
      <c r="D52" s="16">
        <f>'[1]22'!D54</f>
        <v>30</v>
      </c>
      <c r="E52" s="16">
        <f>'[1]22'!E54</f>
        <v>0</v>
      </c>
      <c r="F52" s="15">
        <f t="shared" si="6"/>
        <v>300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270</v>
      </c>
      <c r="C53" s="16">
        <f>'[1]22'!C55</f>
        <v>0</v>
      </c>
      <c r="D53" s="16">
        <f>'[1]22'!D55</f>
        <v>30</v>
      </c>
      <c r="E53" s="16">
        <f>'[1]22'!E55</f>
        <v>0</v>
      </c>
      <c r="F53" s="15">
        <f t="shared" si="6"/>
        <v>300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270</v>
      </c>
      <c r="C54" s="16">
        <f>'[1]22'!C56</f>
        <v>0</v>
      </c>
      <c r="D54" s="16">
        <f>'[1]22'!D56</f>
        <v>30</v>
      </c>
      <c r="E54" s="16">
        <f>'[1]22'!E56</f>
        <v>0</v>
      </c>
      <c r="F54" s="15">
        <f t="shared" si="6"/>
        <v>300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270</v>
      </c>
      <c r="C55" s="16">
        <f>'[1]22'!C57</f>
        <v>0</v>
      </c>
      <c r="D55" s="16">
        <f>'[1]22'!D57</f>
        <v>30</v>
      </c>
      <c r="E55" s="16">
        <f>'[1]22'!E57</f>
        <v>0</v>
      </c>
      <c r="F55" s="15">
        <f t="shared" si="6"/>
        <v>300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270</v>
      </c>
      <c r="C56" s="16">
        <f>'[1]22'!C58</f>
        <v>0</v>
      </c>
      <c r="D56" s="16">
        <f>'[1]22'!D58</f>
        <v>30</v>
      </c>
      <c r="E56" s="16">
        <f>'[1]22'!E58</f>
        <v>0</v>
      </c>
      <c r="F56" s="15">
        <f t="shared" si="6"/>
        <v>300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270</v>
      </c>
      <c r="C57" s="16">
        <f>'[1]22'!C59</f>
        <v>0</v>
      </c>
      <c r="D57" s="16">
        <f>'[1]22'!D59</f>
        <v>30</v>
      </c>
      <c r="E57" s="16">
        <f>'[1]22'!E59</f>
        <v>0</v>
      </c>
      <c r="F57" s="15">
        <f t="shared" si="6"/>
        <v>300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270</v>
      </c>
      <c r="C58" s="16">
        <f>'[1]22'!C60</f>
        <v>0</v>
      </c>
      <c r="D58" s="16">
        <f>'[1]22'!D60</f>
        <v>30</v>
      </c>
      <c r="E58" s="16">
        <f>'[1]22'!E60</f>
        <v>0</v>
      </c>
      <c r="F58" s="15">
        <f t="shared" si="6"/>
        <v>300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270</v>
      </c>
      <c r="C59" s="16">
        <f>'[1]22'!C61</f>
        <v>0</v>
      </c>
      <c r="D59" s="16">
        <f>'[1]22'!D61</f>
        <v>30</v>
      </c>
      <c r="E59" s="16">
        <f>'[1]22'!E61</f>
        <v>0</v>
      </c>
      <c r="F59" s="15">
        <f t="shared" si="6"/>
        <v>300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270</v>
      </c>
      <c r="C60" s="16">
        <f>'[1]22'!C62</f>
        <v>0</v>
      </c>
      <c r="D60" s="16">
        <f>'[1]22'!D62</f>
        <v>30</v>
      </c>
      <c r="E60" s="16">
        <f>'[1]22'!E62</f>
        <v>0</v>
      </c>
      <c r="F60" s="15">
        <f t="shared" si="6"/>
        <v>300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270</v>
      </c>
      <c r="C61" s="16">
        <f>'[1]22'!C63</f>
        <v>0</v>
      </c>
      <c r="D61" s="16">
        <f>'[1]22'!D63</f>
        <v>30</v>
      </c>
      <c r="E61" s="16">
        <f>'[1]22'!E63</f>
        <v>0</v>
      </c>
      <c r="F61" s="15">
        <f t="shared" si="6"/>
        <v>300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270</v>
      </c>
      <c r="C62" s="16">
        <f>'[1]22'!C64</f>
        <v>0</v>
      </c>
      <c r="D62" s="16">
        <f>'[1]22'!D64</f>
        <v>30</v>
      </c>
      <c r="E62" s="16">
        <f>'[1]22'!E64</f>
        <v>0</v>
      </c>
      <c r="F62" s="15">
        <f t="shared" si="6"/>
        <v>300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270</v>
      </c>
      <c r="C63" s="16">
        <f>'[1]22'!C65</f>
        <v>0</v>
      </c>
      <c r="D63" s="16">
        <f>'[1]22'!D65</f>
        <v>30</v>
      </c>
      <c r="E63" s="16">
        <f>'[1]22'!E65</f>
        <v>0</v>
      </c>
      <c r="F63" s="15">
        <f t="shared" si="6"/>
        <v>300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270</v>
      </c>
      <c r="C64" s="16">
        <f>'[1]22'!C66</f>
        <v>0</v>
      </c>
      <c r="D64" s="16">
        <f>'[1]22'!D66</f>
        <v>30</v>
      </c>
      <c r="E64" s="16">
        <f>'[1]22'!E66</f>
        <v>0</v>
      </c>
      <c r="F64" s="15">
        <f t="shared" si="6"/>
        <v>300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270</v>
      </c>
      <c r="C65" s="16">
        <f>'[1]22'!C67</f>
        <v>0</v>
      </c>
      <c r="D65" s="16">
        <f>'[1]22'!D67</f>
        <v>30</v>
      </c>
      <c r="E65" s="16">
        <f>'[1]22'!E67</f>
        <v>0</v>
      </c>
      <c r="F65" s="15">
        <f t="shared" si="6"/>
        <v>300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270</v>
      </c>
      <c r="C66" s="16">
        <f>'[1]22'!C68</f>
        <v>0</v>
      </c>
      <c r="D66" s="16">
        <f>'[1]22'!D68</f>
        <v>30</v>
      </c>
      <c r="E66" s="16">
        <f>'[1]22'!E68</f>
        <v>0</v>
      </c>
      <c r="F66" s="15">
        <f t="shared" si="6"/>
        <v>300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270</v>
      </c>
      <c r="C67" s="16">
        <f>'[1]22'!C69</f>
        <v>0</v>
      </c>
      <c r="D67" s="16">
        <f>'[1]22'!D69</f>
        <v>30</v>
      </c>
      <c r="E67" s="16">
        <f>'[1]22'!E69</f>
        <v>0</v>
      </c>
      <c r="F67" s="15">
        <f t="shared" si="6"/>
        <v>300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270</v>
      </c>
      <c r="C68" s="16">
        <f>'[1]22'!C70</f>
        <v>0</v>
      </c>
      <c r="D68" s="16">
        <f>'[1]22'!D70</f>
        <v>30</v>
      </c>
      <c r="E68" s="16">
        <f>'[1]22'!E70</f>
        <v>0</v>
      </c>
      <c r="F68" s="15">
        <f t="shared" si="6"/>
        <v>300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270</v>
      </c>
      <c r="C69" s="16">
        <f>'[1]22'!C71</f>
        <v>0</v>
      </c>
      <c r="D69" s="16">
        <f>'[1]22'!D71</f>
        <v>30</v>
      </c>
      <c r="E69" s="16">
        <f>'[1]22'!E71</f>
        <v>0</v>
      </c>
      <c r="F69" s="15">
        <f t="shared" ref="F69:F98" si="17">SUM(B69:E69)</f>
        <v>300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270</v>
      </c>
      <c r="C70" s="16">
        <f>'[1]22'!C72</f>
        <v>0</v>
      </c>
      <c r="D70" s="16">
        <f>'[1]22'!D72</f>
        <v>30</v>
      </c>
      <c r="E70" s="16">
        <f>'[1]22'!E72</f>
        <v>0</v>
      </c>
      <c r="F70" s="15">
        <f t="shared" si="17"/>
        <v>300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270</v>
      </c>
      <c r="C71" s="16">
        <f>'[1]22'!C73</f>
        <v>0</v>
      </c>
      <c r="D71" s="16">
        <f>'[1]22'!D73</f>
        <v>30</v>
      </c>
      <c r="E71" s="16">
        <f>'[1]22'!E73</f>
        <v>0</v>
      </c>
      <c r="F71" s="15">
        <f t="shared" si="17"/>
        <v>300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270</v>
      </c>
      <c r="C72" s="16">
        <f>'[1]22'!C74</f>
        <v>0</v>
      </c>
      <c r="D72" s="16">
        <f>'[1]22'!D74</f>
        <v>30</v>
      </c>
      <c r="E72" s="16">
        <f>'[1]22'!E74</f>
        <v>0</v>
      </c>
      <c r="F72" s="15">
        <f t="shared" si="17"/>
        <v>300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270</v>
      </c>
      <c r="C73" s="16">
        <f>'[1]22'!C75</f>
        <v>0</v>
      </c>
      <c r="D73" s="16">
        <f>'[1]22'!D75</f>
        <v>30</v>
      </c>
      <c r="E73" s="16">
        <f>'[1]22'!E75</f>
        <v>0</v>
      </c>
      <c r="F73" s="15">
        <f t="shared" si="17"/>
        <v>300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270</v>
      </c>
      <c r="C74" s="16">
        <f>'[1]22'!C76</f>
        <v>0</v>
      </c>
      <c r="D74" s="16">
        <f>'[1]22'!D76</f>
        <v>30</v>
      </c>
      <c r="E74" s="16">
        <f>'[1]22'!E76</f>
        <v>0</v>
      </c>
      <c r="F74" s="15">
        <f t="shared" si="17"/>
        <v>300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270</v>
      </c>
      <c r="C75" s="16">
        <f>'[1]22'!C77</f>
        <v>0</v>
      </c>
      <c r="D75" s="16">
        <f>'[1]22'!D77</f>
        <v>30</v>
      </c>
      <c r="E75" s="16">
        <f>'[1]22'!E77</f>
        <v>0</v>
      </c>
      <c r="F75" s="15">
        <f t="shared" si="17"/>
        <v>300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270</v>
      </c>
      <c r="C76" s="16">
        <f>'[1]22'!C78</f>
        <v>0</v>
      </c>
      <c r="D76" s="16">
        <f>'[1]22'!D78</f>
        <v>30</v>
      </c>
      <c r="E76" s="16">
        <f>'[1]22'!E78</f>
        <v>0</v>
      </c>
      <c r="F76" s="15">
        <f t="shared" si="17"/>
        <v>300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270</v>
      </c>
      <c r="C77" s="16">
        <f>'[1]22'!C79</f>
        <v>0</v>
      </c>
      <c r="D77" s="16">
        <f>'[1]22'!D79</f>
        <v>30</v>
      </c>
      <c r="E77" s="16">
        <f>'[1]22'!E79</f>
        <v>0</v>
      </c>
      <c r="F77" s="15">
        <f t="shared" si="17"/>
        <v>300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270</v>
      </c>
      <c r="C78" s="16">
        <f>'[1]22'!C80</f>
        <v>0</v>
      </c>
      <c r="D78" s="16">
        <f>'[1]22'!D80</f>
        <v>30</v>
      </c>
      <c r="E78" s="16">
        <f>'[1]22'!E80</f>
        <v>0</v>
      </c>
      <c r="F78" s="15">
        <f t="shared" si="17"/>
        <v>300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270</v>
      </c>
      <c r="C79" s="16">
        <f>'[1]22'!C81</f>
        <v>0</v>
      </c>
      <c r="D79" s="16">
        <f>'[1]22'!D81</f>
        <v>30</v>
      </c>
      <c r="E79" s="16">
        <f>'[1]22'!E81</f>
        <v>0</v>
      </c>
      <c r="F79" s="15">
        <f t="shared" si="17"/>
        <v>300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270</v>
      </c>
      <c r="C80" s="16">
        <f>'[1]22'!C82</f>
        <v>0</v>
      </c>
      <c r="D80" s="16">
        <f>'[1]22'!D82</f>
        <v>30</v>
      </c>
      <c r="E80" s="16">
        <f>'[1]22'!E82</f>
        <v>0</v>
      </c>
      <c r="F80" s="15">
        <f t="shared" si="17"/>
        <v>300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270</v>
      </c>
      <c r="C81" s="16">
        <f>'[1]22'!C83</f>
        <v>0</v>
      </c>
      <c r="D81" s="16">
        <f>'[1]22'!D83</f>
        <v>30</v>
      </c>
      <c r="E81" s="16">
        <f>'[1]22'!E83</f>
        <v>0</v>
      </c>
      <c r="F81" s="15">
        <f t="shared" si="17"/>
        <v>300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270</v>
      </c>
      <c r="C82" s="16">
        <f>'[1]22'!C84</f>
        <v>0</v>
      </c>
      <c r="D82" s="16">
        <f>'[1]22'!D84</f>
        <v>30</v>
      </c>
      <c r="E82" s="16">
        <f>'[1]22'!E84</f>
        <v>0</v>
      </c>
      <c r="F82" s="15">
        <f t="shared" si="17"/>
        <v>300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270</v>
      </c>
      <c r="C83" s="16">
        <f>'[1]22'!C85</f>
        <v>0</v>
      </c>
      <c r="D83" s="16">
        <f>'[1]22'!D85</f>
        <v>30</v>
      </c>
      <c r="E83" s="16">
        <f>'[1]22'!E85</f>
        <v>0</v>
      </c>
      <c r="F83" s="15">
        <f t="shared" si="17"/>
        <v>300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270</v>
      </c>
      <c r="C84" s="16">
        <f>'[1]22'!C86</f>
        <v>0</v>
      </c>
      <c r="D84" s="16">
        <f>'[1]22'!D86</f>
        <v>30</v>
      </c>
      <c r="E84" s="16">
        <f>'[1]22'!E86</f>
        <v>0</v>
      </c>
      <c r="F84" s="15">
        <f t="shared" si="17"/>
        <v>300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270</v>
      </c>
      <c r="C85" s="16">
        <f>'[1]22'!C87</f>
        <v>0</v>
      </c>
      <c r="D85" s="16">
        <f>'[1]22'!D87</f>
        <v>30</v>
      </c>
      <c r="E85" s="16">
        <f>'[1]22'!E87</f>
        <v>0</v>
      </c>
      <c r="F85" s="15">
        <f t="shared" si="17"/>
        <v>300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270</v>
      </c>
      <c r="C86" s="16">
        <f>'[1]22'!C88</f>
        <v>0</v>
      </c>
      <c r="D86" s="16">
        <f>'[1]22'!D88</f>
        <v>30</v>
      </c>
      <c r="E86" s="16">
        <f>'[1]22'!E88</f>
        <v>0</v>
      </c>
      <c r="F86" s="15">
        <f t="shared" si="17"/>
        <v>300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270</v>
      </c>
      <c r="C87" s="16">
        <f>'[1]22'!C89</f>
        <v>0</v>
      </c>
      <c r="D87" s="16">
        <f>'[1]22'!D89</f>
        <v>30</v>
      </c>
      <c r="E87" s="16">
        <f>'[1]22'!E89</f>
        <v>0</v>
      </c>
      <c r="F87" s="15">
        <f t="shared" si="17"/>
        <v>300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270</v>
      </c>
      <c r="C88" s="16">
        <f>'[1]22'!C90</f>
        <v>0</v>
      </c>
      <c r="D88" s="16">
        <f>'[1]22'!D90</f>
        <v>30</v>
      </c>
      <c r="E88" s="16">
        <f>'[1]22'!E90</f>
        <v>0</v>
      </c>
      <c r="F88" s="15">
        <f t="shared" si="17"/>
        <v>300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270</v>
      </c>
      <c r="C89" s="16">
        <f>'[1]22'!C91</f>
        <v>0</v>
      </c>
      <c r="D89" s="16">
        <f>'[1]22'!D91</f>
        <v>30</v>
      </c>
      <c r="E89" s="16">
        <f>'[1]22'!E91</f>
        <v>0</v>
      </c>
      <c r="F89" s="15">
        <f t="shared" si="17"/>
        <v>300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270</v>
      </c>
      <c r="C90" s="16">
        <f>'[1]22'!C92</f>
        <v>0</v>
      </c>
      <c r="D90" s="16">
        <f>'[1]22'!D92</f>
        <v>30</v>
      </c>
      <c r="E90" s="16">
        <f>'[1]22'!E92</f>
        <v>0</v>
      </c>
      <c r="F90" s="15">
        <f t="shared" si="17"/>
        <v>300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270</v>
      </c>
      <c r="C91" s="16">
        <f>'[1]22'!C93</f>
        <v>0</v>
      </c>
      <c r="D91" s="16">
        <f>'[1]22'!D93</f>
        <v>30</v>
      </c>
      <c r="E91" s="16">
        <f>'[1]22'!E93</f>
        <v>0</v>
      </c>
      <c r="F91" s="15">
        <f t="shared" si="17"/>
        <v>300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270</v>
      </c>
      <c r="C92" s="16">
        <f>'[1]22'!C94</f>
        <v>0</v>
      </c>
      <c r="D92" s="16">
        <f>'[1]22'!D94</f>
        <v>30</v>
      </c>
      <c r="E92" s="16">
        <f>'[1]22'!E94</f>
        <v>0</v>
      </c>
      <c r="F92" s="15">
        <f t="shared" si="17"/>
        <v>300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270</v>
      </c>
      <c r="C93" s="16">
        <f>'[1]22'!C95</f>
        <v>0</v>
      </c>
      <c r="D93" s="16">
        <f>'[1]22'!D95</f>
        <v>30</v>
      </c>
      <c r="E93" s="16">
        <f>'[1]22'!E95</f>
        <v>0</v>
      </c>
      <c r="F93" s="15">
        <f t="shared" si="17"/>
        <v>300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270</v>
      </c>
      <c r="C94" s="16">
        <f>'[1]22'!C96</f>
        <v>0</v>
      </c>
      <c r="D94" s="16">
        <f>'[1]22'!D96</f>
        <v>30</v>
      </c>
      <c r="E94" s="16">
        <f>'[1]22'!E96</f>
        <v>0</v>
      </c>
      <c r="F94" s="15">
        <f t="shared" si="17"/>
        <v>300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270</v>
      </c>
      <c r="C95" s="16">
        <f>'[1]22'!C97</f>
        <v>0</v>
      </c>
      <c r="D95" s="16">
        <f>'[1]22'!D97</f>
        <v>30</v>
      </c>
      <c r="E95" s="16">
        <f>'[1]22'!E97</f>
        <v>0</v>
      </c>
      <c r="F95" s="15">
        <f t="shared" si="17"/>
        <v>300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270</v>
      </c>
      <c r="C96" s="16">
        <f>'[1]22'!C98</f>
        <v>0</v>
      </c>
      <c r="D96" s="16">
        <f>'[1]22'!D98</f>
        <v>30</v>
      </c>
      <c r="E96" s="16">
        <f>'[1]22'!E98</f>
        <v>0</v>
      </c>
      <c r="F96" s="15">
        <f t="shared" si="17"/>
        <v>300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270</v>
      </c>
      <c r="C97" s="16">
        <f>'[1]22'!C99</f>
        <v>0</v>
      </c>
      <c r="D97" s="16">
        <f>'[1]22'!D99</f>
        <v>30</v>
      </c>
      <c r="E97" s="16">
        <f>'[1]22'!E99</f>
        <v>0</v>
      </c>
      <c r="F97" s="15">
        <f t="shared" si="17"/>
        <v>300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270</v>
      </c>
      <c r="C98" s="16">
        <f>'[1]22'!C100</f>
        <v>0</v>
      </c>
      <c r="D98" s="16">
        <f>'[1]22'!D100</f>
        <v>30</v>
      </c>
      <c r="E98" s="16">
        <f>'[1]22'!E100</f>
        <v>0</v>
      </c>
      <c r="F98" s="15">
        <f t="shared" si="17"/>
        <v>300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'[2]22'!B5</f>
        <v>40</v>
      </c>
      <c r="C3" s="200">
        <f>'[2]22'!C5</f>
        <v>50</v>
      </c>
      <c r="D3" s="200">
        <f>'[2]22'!D5</f>
        <v>0</v>
      </c>
      <c r="E3" s="200">
        <f>'[2]22'!E5</f>
        <v>0</v>
      </c>
      <c r="F3" s="15">
        <f>SUM(B3:E3)</f>
        <v>90</v>
      </c>
      <c r="G3" s="199">
        <f>'[2]22'!H5</f>
        <v>0</v>
      </c>
      <c r="H3" s="200">
        <f>'[2]22'!I5</f>
        <v>0</v>
      </c>
      <c r="I3" s="200">
        <f>'[2]22'!J5</f>
        <v>0</v>
      </c>
      <c r="J3" s="200">
        <f>'[2]22'!K5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'[2]22'!B6</f>
        <v>40</v>
      </c>
      <c r="C4" s="200">
        <f>'[2]22'!C6</f>
        <v>50</v>
      </c>
      <c r="D4" s="200">
        <f>'[2]22'!D6</f>
        <v>0</v>
      </c>
      <c r="E4" s="200">
        <f>'[2]22'!E6</f>
        <v>0</v>
      </c>
      <c r="F4" s="15">
        <f>SUM(B4:E4)</f>
        <v>90</v>
      </c>
      <c r="G4" s="199">
        <f>'[2]22'!H6</f>
        <v>0</v>
      </c>
      <c r="H4" s="200">
        <f>'[2]22'!I6</f>
        <v>0</v>
      </c>
      <c r="I4" s="200">
        <f>'[2]22'!J6</f>
        <v>0</v>
      </c>
      <c r="J4" s="200">
        <f>'[2]22'!K6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'[2]22'!B7</f>
        <v>40</v>
      </c>
      <c r="C5" s="200">
        <f>'[2]22'!C7</f>
        <v>50</v>
      </c>
      <c r="D5" s="200">
        <f>'[2]22'!D7</f>
        <v>0</v>
      </c>
      <c r="E5" s="200">
        <f>'[2]22'!E7</f>
        <v>0</v>
      </c>
      <c r="F5" s="15">
        <f t="shared" ref="F5:F68" si="6">SUM(B5:E5)</f>
        <v>90</v>
      </c>
      <c r="G5" s="199">
        <f>'[2]22'!H7</f>
        <v>0</v>
      </c>
      <c r="H5" s="200">
        <f>'[2]22'!I7</f>
        <v>0</v>
      </c>
      <c r="I5" s="200">
        <f>'[2]22'!J7</f>
        <v>0</v>
      </c>
      <c r="J5" s="200">
        <f>'[2]22'!K7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'[2]22'!B8</f>
        <v>40</v>
      </c>
      <c r="C6" s="200">
        <f>'[2]22'!C8</f>
        <v>50</v>
      </c>
      <c r="D6" s="200">
        <f>'[2]22'!D8</f>
        <v>0</v>
      </c>
      <c r="E6" s="200">
        <f>'[2]22'!E8</f>
        <v>0</v>
      </c>
      <c r="F6" s="15">
        <f t="shared" si="6"/>
        <v>90</v>
      </c>
      <c r="G6" s="199">
        <f>'[2]22'!H8</f>
        <v>0</v>
      </c>
      <c r="H6" s="200">
        <f>'[2]22'!I8</f>
        <v>0</v>
      </c>
      <c r="I6" s="200">
        <f>'[2]22'!J8</f>
        <v>0</v>
      </c>
      <c r="J6" s="200">
        <f>'[2]22'!K8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'[2]22'!B9</f>
        <v>40</v>
      </c>
      <c r="C7" s="200">
        <f>'[2]22'!C9</f>
        <v>50</v>
      </c>
      <c r="D7" s="200">
        <f>'[2]22'!D9</f>
        <v>0</v>
      </c>
      <c r="E7" s="200">
        <f>'[2]22'!E9</f>
        <v>0</v>
      </c>
      <c r="F7" s="15">
        <f t="shared" si="6"/>
        <v>90</v>
      </c>
      <c r="G7" s="199">
        <f>'[2]22'!H9</f>
        <v>0</v>
      </c>
      <c r="H7" s="200">
        <f>'[2]22'!I9</f>
        <v>0</v>
      </c>
      <c r="I7" s="200">
        <f>'[2]22'!J9</f>
        <v>0</v>
      </c>
      <c r="J7" s="200">
        <f>'[2]22'!K9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'[2]22'!B10</f>
        <v>40</v>
      </c>
      <c r="C8" s="200">
        <f>'[2]22'!C10</f>
        <v>50</v>
      </c>
      <c r="D8" s="200">
        <f>'[2]22'!D10</f>
        <v>0</v>
      </c>
      <c r="E8" s="200">
        <f>'[2]22'!E10</f>
        <v>0</v>
      </c>
      <c r="F8" s="15">
        <f t="shared" si="6"/>
        <v>90</v>
      </c>
      <c r="G8" s="199">
        <f>'[2]22'!H10</f>
        <v>0</v>
      </c>
      <c r="H8" s="200">
        <f>'[2]22'!I10</f>
        <v>0</v>
      </c>
      <c r="I8" s="200">
        <f>'[2]22'!J10</f>
        <v>0</v>
      </c>
      <c r="J8" s="200">
        <f>'[2]22'!K10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'[2]22'!B11</f>
        <v>40</v>
      </c>
      <c r="C9" s="200">
        <f>'[2]22'!C11</f>
        <v>50</v>
      </c>
      <c r="D9" s="200">
        <f>'[2]22'!D11</f>
        <v>0</v>
      </c>
      <c r="E9" s="200">
        <f>'[2]22'!E11</f>
        <v>0</v>
      </c>
      <c r="F9" s="15">
        <f t="shared" si="6"/>
        <v>90</v>
      </c>
      <c r="G9" s="199">
        <f>'[2]22'!H11</f>
        <v>0</v>
      </c>
      <c r="H9" s="200">
        <f>'[2]22'!I11</f>
        <v>0</v>
      </c>
      <c r="I9" s="200">
        <f>'[2]22'!J11</f>
        <v>0</v>
      </c>
      <c r="J9" s="200">
        <f>'[2]22'!K11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'[2]22'!B12</f>
        <v>40</v>
      </c>
      <c r="C10" s="200">
        <f>'[2]22'!C12</f>
        <v>50</v>
      </c>
      <c r="D10" s="200">
        <f>'[2]22'!D12</f>
        <v>0</v>
      </c>
      <c r="E10" s="200">
        <f>'[2]22'!E12</f>
        <v>0</v>
      </c>
      <c r="F10" s="15">
        <f t="shared" si="6"/>
        <v>90</v>
      </c>
      <c r="G10" s="199">
        <f>'[2]22'!H12</f>
        <v>0</v>
      </c>
      <c r="H10" s="200">
        <f>'[2]22'!I12</f>
        <v>0</v>
      </c>
      <c r="I10" s="200">
        <f>'[2]22'!J12</f>
        <v>0</v>
      </c>
      <c r="J10" s="200">
        <f>'[2]22'!K12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'[2]22'!B13</f>
        <v>40</v>
      </c>
      <c r="C11" s="200">
        <f>'[2]22'!C13</f>
        <v>50</v>
      </c>
      <c r="D11" s="200">
        <f>'[2]22'!D13</f>
        <v>0</v>
      </c>
      <c r="E11" s="200">
        <f>'[2]22'!E13</f>
        <v>0</v>
      </c>
      <c r="F11" s="15">
        <f t="shared" si="6"/>
        <v>90</v>
      </c>
      <c r="G11" s="199">
        <f>'[2]22'!H13</f>
        <v>0</v>
      </c>
      <c r="H11" s="200">
        <f>'[2]22'!I13</f>
        <v>0</v>
      </c>
      <c r="I11" s="200">
        <f>'[2]22'!J13</f>
        <v>0</v>
      </c>
      <c r="J11" s="200">
        <f>'[2]22'!K13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'[2]22'!B14</f>
        <v>40</v>
      </c>
      <c r="C12" s="200">
        <f>'[2]22'!C14</f>
        <v>50</v>
      </c>
      <c r="D12" s="200">
        <f>'[2]22'!D14</f>
        <v>0</v>
      </c>
      <c r="E12" s="200">
        <f>'[2]22'!E14</f>
        <v>0</v>
      </c>
      <c r="F12" s="15">
        <f t="shared" si="6"/>
        <v>90</v>
      </c>
      <c r="G12" s="199">
        <f>'[2]22'!H14</f>
        <v>0</v>
      </c>
      <c r="H12" s="200">
        <f>'[2]22'!I14</f>
        <v>0</v>
      </c>
      <c r="I12" s="200">
        <f>'[2]22'!J14</f>
        <v>0</v>
      </c>
      <c r="J12" s="200">
        <f>'[2]22'!K14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'[2]22'!B15</f>
        <v>40</v>
      </c>
      <c r="C13" s="200">
        <f>'[2]22'!C15</f>
        <v>50</v>
      </c>
      <c r="D13" s="200">
        <f>'[2]22'!D15</f>
        <v>0</v>
      </c>
      <c r="E13" s="200">
        <f>'[2]22'!E15</f>
        <v>0</v>
      </c>
      <c r="F13" s="15">
        <f t="shared" si="6"/>
        <v>90</v>
      </c>
      <c r="G13" s="199">
        <f>'[2]22'!H15</f>
        <v>0</v>
      </c>
      <c r="H13" s="200">
        <f>'[2]22'!I15</f>
        <v>0</v>
      </c>
      <c r="I13" s="200">
        <f>'[2]22'!J15</f>
        <v>0</v>
      </c>
      <c r="J13" s="200">
        <f>'[2]22'!K15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'[2]22'!B16</f>
        <v>40</v>
      </c>
      <c r="C14" s="200">
        <f>'[2]22'!C16</f>
        <v>50</v>
      </c>
      <c r="D14" s="200">
        <f>'[2]22'!D16</f>
        <v>0</v>
      </c>
      <c r="E14" s="200">
        <f>'[2]22'!E16</f>
        <v>0</v>
      </c>
      <c r="F14" s="15">
        <f t="shared" si="6"/>
        <v>90</v>
      </c>
      <c r="G14" s="199">
        <f>'[2]22'!H16</f>
        <v>0</v>
      </c>
      <c r="H14" s="200">
        <f>'[2]22'!I16</f>
        <v>0</v>
      </c>
      <c r="I14" s="200">
        <f>'[2]22'!J16</f>
        <v>0</v>
      </c>
      <c r="J14" s="200">
        <f>'[2]22'!K16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'[2]22'!B17</f>
        <v>40</v>
      </c>
      <c r="C15" s="200">
        <f>'[2]22'!C17</f>
        <v>50</v>
      </c>
      <c r="D15" s="200">
        <f>'[2]22'!D17</f>
        <v>0</v>
      </c>
      <c r="E15" s="200">
        <f>'[2]22'!E17</f>
        <v>0</v>
      </c>
      <c r="F15" s="15">
        <f t="shared" si="6"/>
        <v>90</v>
      </c>
      <c r="G15" s="199">
        <f>'[2]22'!H17</f>
        <v>0</v>
      </c>
      <c r="H15" s="200">
        <f>'[2]22'!I17</f>
        <v>0</v>
      </c>
      <c r="I15" s="200">
        <f>'[2]22'!J17</f>
        <v>0</v>
      </c>
      <c r="J15" s="200">
        <f>'[2]22'!K17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'[2]22'!B18</f>
        <v>40</v>
      </c>
      <c r="C16" s="200">
        <f>'[2]22'!C18</f>
        <v>50</v>
      </c>
      <c r="D16" s="200">
        <f>'[2]22'!D18</f>
        <v>0</v>
      </c>
      <c r="E16" s="200">
        <f>'[2]22'!E18</f>
        <v>0</v>
      </c>
      <c r="F16" s="15">
        <f t="shared" si="6"/>
        <v>90</v>
      </c>
      <c r="G16" s="199">
        <f>'[2]22'!H18</f>
        <v>0</v>
      </c>
      <c r="H16" s="200">
        <f>'[2]22'!I18</f>
        <v>0</v>
      </c>
      <c r="I16" s="200">
        <f>'[2]22'!J18</f>
        <v>0</v>
      </c>
      <c r="J16" s="200">
        <f>'[2]22'!K18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'[2]22'!B19</f>
        <v>40</v>
      </c>
      <c r="C17" s="200">
        <f>'[2]22'!C19</f>
        <v>50</v>
      </c>
      <c r="D17" s="200">
        <f>'[2]22'!D19</f>
        <v>0</v>
      </c>
      <c r="E17" s="200">
        <f>'[2]22'!E19</f>
        <v>0</v>
      </c>
      <c r="F17" s="15">
        <f t="shared" si="6"/>
        <v>90</v>
      </c>
      <c r="G17" s="199">
        <f>'[2]22'!H19</f>
        <v>0</v>
      </c>
      <c r="H17" s="200">
        <f>'[2]22'!I19</f>
        <v>0</v>
      </c>
      <c r="I17" s="200">
        <f>'[2]22'!J19</f>
        <v>0</v>
      </c>
      <c r="J17" s="200">
        <f>'[2]22'!K19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'[2]22'!B20</f>
        <v>40</v>
      </c>
      <c r="C18" s="200">
        <f>'[2]22'!C20</f>
        <v>50</v>
      </c>
      <c r="D18" s="200">
        <f>'[2]22'!D20</f>
        <v>0</v>
      </c>
      <c r="E18" s="200">
        <f>'[2]22'!E20</f>
        <v>0</v>
      </c>
      <c r="F18" s="15">
        <f t="shared" si="6"/>
        <v>90</v>
      </c>
      <c r="G18" s="199">
        <f>'[2]22'!H20</f>
        <v>0</v>
      </c>
      <c r="H18" s="200">
        <f>'[2]22'!I20</f>
        <v>0</v>
      </c>
      <c r="I18" s="200">
        <f>'[2]22'!J20</f>
        <v>0</v>
      </c>
      <c r="J18" s="200">
        <f>'[2]22'!K20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'[2]22'!B21</f>
        <v>40</v>
      </c>
      <c r="C19" s="200">
        <f>'[2]22'!C21</f>
        <v>50</v>
      </c>
      <c r="D19" s="200">
        <f>'[2]22'!D21</f>
        <v>0</v>
      </c>
      <c r="E19" s="200">
        <f>'[2]22'!E21</f>
        <v>0</v>
      </c>
      <c r="F19" s="15">
        <f t="shared" si="6"/>
        <v>90</v>
      </c>
      <c r="G19" s="199">
        <f>'[2]22'!H21</f>
        <v>0</v>
      </c>
      <c r="H19" s="200">
        <f>'[2]22'!I21</f>
        <v>0</v>
      </c>
      <c r="I19" s="200">
        <f>'[2]22'!J21</f>
        <v>0</v>
      </c>
      <c r="J19" s="200">
        <f>'[2]22'!K21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'[2]22'!B22</f>
        <v>40</v>
      </c>
      <c r="C20" s="200">
        <f>'[2]22'!C22</f>
        <v>50</v>
      </c>
      <c r="D20" s="200">
        <f>'[2]22'!D22</f>
        <v>0</v>
      </c>
      <c r="E20" s="200">
        <f>'[2]22'!E22</f>
        <v>0</v>
      </c>
      <c r="F20" s="15">
        <f t="shared" si="6"/>
        <v>90</v>
      </c>
      <c r="G20" s="199">
        <f>'[2]22'!H22</f>
        <v>0</v>
      </c>
      <c r="H20" s="200">
        <f>'[2]22'!I22</f>
        <v>0</v>
      </c>
      <c r="I20" s="200">
        <f>'[2]22'!J22</f>
        <v>0</v>
      </c>
      <c r="J20" s="200">
        <f>'[2]22'!K22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'[2]22'!B23</f>
        <v>40</v>
      </c>
      <c r="C21" s="200">
        <f>'[2]22'!C23</f>
        <v>50</v>
      </c>
      <c r="D21" s="200">
        <f>'[2]22'!D23</f>
        <v>0</v>
      </c>
      <c r="E21" s="200">
        <f>'[2]22'!E23</f>
        <v>0</v>
      </c>
      <c r="F21" s="15">
        <f t="shared" si="6"/>
        <v>90</v>
      </c>
      <c r="G21" s="199">
        <f>'[2]22'!H23</f>
        <v>0</v>
      </c>
      <c r="H21" s="200">
        <f>'[2]22'!I23</f>
        <v>0</v>
      </c>
      <c r="I21" s="200">
        <f>'[2]22'!J23</f>
        <v>0</v>
      </c>
      <c r="J21" s="200">
        <f>'[2]22'!K23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'[2]22'!B24</f>
        <v>40</v>
      </c>
      <c r="C22" s="200">
        <f>'[2]22'!C24</f>
        <v>50</v>
      </c>
      <c r="D22" s="200">
        <f>'[2]22'!D24</f>
        <v>0</v>
      </c>
      <c r="E22" s="200">
        <f>'[2]22'!E24</f>
        <v>0</v>
      </c>
      <c r="F22" s="15">
        <f t="shared" si="6"/>
        <v>90</v>
      </c>
      <c r="G22" s="199">
        <f>'[2]22'!H24</f>
        <v>0</v>
      </c>
      <c r="H22" s="200">
        <f>'[2]22'!I24</f>
        <v>0</v>
      </c>
      <c r="I22" s="200">
        <f>'[2]22'!J24</f>
        <v>0</v>
      </c>
      <c r="J22" s="200">
        <f>'[2]22'!K24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'[2]22'!B25</f>
        <v>40</v>
      </c>
      <c r="C23" s="200">
        <f>'[2]22'!C25</f>
        <v>50</v>
      </c>
      <c r="D23" s="200">
        <f>'[2]22'!D25</f>
        <v>0</v>
      </c>
      <c r="E23" s="200">
        <f>'[2]22'!E25</f>
        <v>0</v>
      </c>
      <c r="F23" s="15">
        <f t="shared" si="6"/>
        <v>90</v>
      </c>
      <c r="G23" s="199">
        <f>'[2]22'!H25</f>
        <v>0</v>
      </c>
      <c r="H23" s="200">
        <f>'[2]22'!I25</f>
        <v>0</v>
      </c>
      <c r="I23" s="200">
        <f>'[2]22'!J25</f>
        <v>0</v>
      </c>
      <c r="J23" s="200">
        <f>'[2]22'!K25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'[2]22'!B26</f>
        <v>40</v>
      </c>
      <c r="C24" s="200">
        <f>'[2]22'!C26</f>
        <v>50</v>
      </c>
      <c r="D24" s="200">
        <f>'[2]22'!D26</f>
        <v>0</v>
      </c>
      <c r="E24" s="200">
        <f>'[2]22'!E26</f>
        <v>0</v>
      </c>
      <c r="F24" s="15">
        <f t="shared" si="6"/>
        <v>90</v>
      </c>
      <c r="G24" s="199">
        <f>'[2]22'!H26</f>
        <v>0</v>
      </c>
      <c r="H24" s="200">
        <f>'[2]22'!I26</f>
        <v>0</v>
      </c>
      <c r="I24" s="200">
        <f>'[2]22'!J26</f>
        <v>0</v>
      </c>
      <c r="J24" s="200">
        <f>'[2]22'!K26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'[2]22'!B27</f>
        <v>40</v>
      </c>
      <c r="C25" s="200">
        <f>'[2]22'!C27</f>
        <v>50</v>
      </c>
      <c r="D25" s="200">
        <f>'[2]22'!D27</f>
        <v>0</v>
      </c>
      <c r="E25" s="200">
        <f>'[2]22'!E27</f>
        <v>0</v>
      </c>
      <c r="F25" s="15">
        <f t="shared" si="6"/>
        <v>90</v>
      </c>
      <c r="G25" s="199">
        <f>'[2]22'!H27</f>
        <v>0</v>
      </c>
      <c r="H25" s="200">
        <f>'[2]22'!I27</f>
        <v>0</v>
      </c>
      <c r="I25" s="200">
        <f>'[2]22'!J27</f>
        <v>0</v>
      </c>
      <c r="J25" s="200">
        <f>'[2]22'!K27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'[2]22'!B28</f>
        <v>40</v>
      </c>
      <c r="C26" s="200">
        <f>'[2]22'!C28</f>
        <v>50</v>
      </c>
      <c r="D26" s="200">
        <f>'[2]22'!D28</f>
        <v>0</v>
      </c>
      <c r="E26" s="200">
        <f>'[2]22'!E28</f>
        <v>0</v>
      </c>
      <c r="F26" s="15">
        <f t="shared" si="6"/>
        <v>90</v>
      </c>
      <c r="G26" s="199">
        <f>'[2]22'!H28</f>
        <v>0</v>
      </c>
      <c r="H26" s="200">
        <f>'[2]22'!I28</f>
        <v>0</v>
      </c>
      <c r="I26" s="200">
        <f>'[2]22'!J28</f>
        <v>0</v>
      </c>
      <c r="J26" s="200">
        <f>'[2]22'!K28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'[2]22'!B29</f>
        <v>40</v>
      </c>
      <c r="C27" s="200">
        <f>'[2]22'!C29</f>
        <v>50</v>
      </c>
      <c r="D27" s="200">
        <f>'[2]22'!D29</f>
        <v>0</v>
      </c>
      <c r="E27" s="200">
        <f>'[2]22'!E29</f>
        <v>0</v>
      </c>
      <c r="F27" s="15">
        <f t="shared" si="6"/>
        <v>90</v>
      </c>
      <c r="G27" s="199">
        <f>'[2]22'!H29</f>
        <v>0</v>
      </c>
      <c r="H27" s="200">
        <f>'[2]22'!I29</f>
        <v>0</v>
      </c>
      <c r="I27" s="200">
        <f>'[2]22'!J29</f>
        <v>0</v>
      </c>
      <c r="J27" s="200">
        <f>'[2]22'!K29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'[2]22'!B30</f>
        <v>40</v>
      </c>
      <c r="C28" s="200">
        <f>'[2]22'!C30</f>
        <v>50</v>
      </c>
      <c r="D28" s="200">
        <f>'[2]22'!D30</f>
        <v>0</v>
      </c>
      <c r="E28" s="200">
        <f>'[2]22'!E30</f>
        <v>0</v>
      </c>
      <c r="F28" s="15">
        <f t="shared" si="6"/>
        <v>90</v>
      </c>
      <c r="G28" s="199">
        <f>'[2]22'!H30</f>
        <v>0</v>
      </c>
      <c r="H28" s="200">
        <f>'[2]22'!I30</f>
        <v>0</v>
      </c>
      <c r="I28" s="200">
        <f>'[2]22'!J30</f>
        <v>0</v>
      </c>
      <c r="J28" s="200">
        <f>'[2]22'!K30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'[2]22'!B31</f>
        <v>40</v>
      </c>
      <c r="C29" s="200">
        <f>'[2]22'!C31</f>
        <v>50</v>
      </c>
      <c r="D29" s="200">
        <f>'[2]22'!D31</f>
        <v>0</v>
      </c>
      <c r="E29" s="200">
        <f>'[2]22'!E31</f>
        <v>0</v>
      </c>
      <c r="F29" s="15">
        <f t="shared" si="6"/>
        <v>90</v>
      </c>
      <c r="G29" s="199">
        <f>'[2]22'!H31</f>
        <v>0</v>
      </c>
      <c r="H29" s="200">
        <f>'[2]22'!I31</f>
        <v>0</v>
      </c>
      <c r="I29" s="200">
        <f>'[2]22'!J31</f>
        <v>0</v>
      </c>
      <c r="J29" s="200">
        <f>'[2]22'!K31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'[2]22'!B32</f>
        <v>40</v>
      </c>
      <c r="C30" s="200">
        <f>'[2]22'!C32</f>
        <v>50</v>
      </c>
      <c r="D30" s="200">
        <f>'[2]22'!D32</f>
        <v>0</v>
      </c>
      <c r="E30" s="200">
        <f>'[2]22'!E32</f>
        <v>0</v>
      </c>
      <c r="F30" s="15">
        <f t="shared" si="6"/>
        <v>90</v>
      </c>
      <c r="G30" s="199">
        <f>'[2]22'!H32</f>
        <v>0</v>
      </c>
      <c r="H30" s="200">
        <f>'[2]22'!I32</f>
        <v>0</v>
      </c>
      <c r="I30" s="200">
        <f>'[2]22'!J32</f>
        <v>0</v>
      </c>
      <c r="J30" s="200">
        <f>'[2]22'!K32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'[2]22'!B33</f>
        <v>40</v>
      </c>
      <c r="C31" s="200">
        <f>'[2]22'!C33</f>
        <v>50</v>
      </c>
      <c r="D31" s="200">
        <f>'[2]22'!D33</f>
        <v>0</v>
      </c>
      <c r="E31" s="200">
        <f>'[2]22'!E33</f>
        <v>0</v>
      </c>
      <c r="F31" s="15">
        <f t="shared" si="6"/>
        <v>90</v>
      </c>
      <c r="G31" s="199">
        <f>'[2]22'!H33</f>
        <v>0</v>
      </c>
      <c r="H31" s="200">
        <f>'[2]22'!I33</f>
        <v>0</v>
      </c>
      <c r="I31" s="200">
        <f>'[2]22'!J33</f>
        <v>0</v>
      </c>
      <c r="J31" s="200">
        <f>'[2]22'!K33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'[2]22'!B34</f>
        <v>40</v>
      </c>
      <c r="C32" s="200">
        <f>'[2]22'!C34</f>
        <v>50</v>
      </c>
      <c r="D32" s="200">
        <f>'[2]22'!D34</f>
        <v>0</v>
      </c>
      <c r="E32" s="200">
        <f>'[2]22'!E34</f>
        <v>0</v>
      </c>
      <c r="F32" s="15">
        <f t="shared" si="6"/>
        <v>90</v>
      </c>
      <c r="G32" s="199">
        <f>'[2]22'!H34</f>
        <v>0</v>
      </c>
      <c r="H32" s="200">
        <f>'[2]22'!I34</f>
        <v>0</v>
      </c>
      <c r="I32" s="200">
        <f>'[2]22'!J34</f>
        <v>0</v>
      </c>
      <c r="J32" s="200">
        <f>'[2]22'!K34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'[2]22'!B35</f>
        <v>40</v>
      </c>
      <c r="C33" s="200">
        <f>'[2]22'!C35</f>
        <v>50</v>
      </c>
      <c r="D33" s="200">
        <f>'[2]22'!D35</f>
        <v>0</v>
      </c>
      <c r="E33" s="200">
        <f>'[2]22'!E35</f>
        <v>0</v>
      </c>
      <c r="F33" s="15">
        <f t="shared" si="6"/>
        <v>90</v>
      </c>
      <c r="G33" s="199">
        <f>'[2]22'!H35</f>
        <v>0</v>
      </c>
      <c r="H33" s="200">
        <f>'[2]22'!I35</f>
        <v>0</v>
      </c>
      <c r="I33" s="200">
        <f>'[2]22'!J35</f>
        <v>0</v>
      </c>
      <c r="J33" s="200">
        <f>'[2]22'!K35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'[2]22'!B36</f>
        <v>40</v>
      </c>
      <c r="C34" s="200">
        <f>'[2]22'!C36</f>
        <v>50</v>
      </c>
      <c r="D34" s="200">
        <f>'[2]22'!D36</f>
        <v>0</v>
      </c>
      <c r="E34" s="200">
        <f>'[2]22'!E36</f>
        <v>0</v>
      </c>
      <c r="F34" s="15">
        <f t="shared" si="6"/>
        <v>90</v>
      </c>
      <c r="G34" s="199">
        <f>'[2]22'!H36</f>
        <v>0</v>
      </c>
      <c r="H34" s="200">
        <f>'[2]22'!I36</f>
        <v>0</v>
      </c>
      <c r="I34" s="200">
        <f>'[2]22'!J36</f>
        <v>0</v>
      </c>
      <c r="J34" s="200">
        <f>'[2]22'!K36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'[2]22'!B37</f>
        <v>40</v>
      </c>
      <c r="C35" s="200">
        <f>'[2]22'!C37</f>
        <v>50</v>
      </c>
      <c r="D35" s="200">
        <f>'[2]22'!D37</f>
        <v>0</v>
      </c>
      <c r="E35" s="200">
        <f>'[2]22'!E37</f>
        <v>0</v>
      </c>
      <c r="F35" s="15">
        <f t="shared" si="6"/>
        <v>90</v>
      </c>
      <c r="G35" s="199">
        <f>'[2]22'!H37</f>
        <v>0</v>
      </c>
      <c r="H35" s="200">
        <f>'[2]22'!I37</f>
        <v>0</v>
      </c>
      <c r="I35" s="200">
        <f>'[2]22'!J37</f>
        <v>0</v>
      </c>
      <c r="J35" s="200">
        <f>'[2]22'!K37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'[2]22'!B38</f>
        <v>40</v>
      </c>
      <c r="C36" s="200">
        <f>'[2]22'!C38</f>
        <v>50</v>
      </c>
      <c r="D36" s="200">
        <f>'[2]22'!D38</f>
        <v>0</v>
      </c>
      <c r="E36" s="200">
        <f>'[2]22'!E38</f>
        <v>0</v>
      </c>
      <c r="F36" s="15">
        <f t="shared" si="6"/>
        <v>90</v>
      </c>
      <c r="G36" s="199">
        <f>'[2]22'!H38</f>
        <v>0</v>
      </c>
      <c r="H36" s="200">
        <f>'[2]22'!I38</f>
        <v>0</v>
      </c>
      <c r="I36" s="200">
        <f>'[2]22'!J38</f>
        <v>0</v>
      </c>
      <c r="J36" s="200">
        <f>'[2]22'!K38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'[2]22'!B39</f>
        <v>40</v>
      </c>
      <c r="C37" s="200">
        <f>'[2]22'!C39</f>
        <v>50</v>
      </c>
      <c r="D37" s="200">
        <f>'[2]22'!D39</f>
        <v>0</v>
      </c>
      <c r="E37" s="200">
        <f>'[2]22'!E39</f>
        <v>0</v>
      </c>
      <c r="F37" s="15">
        <f t="shared" si="6"/>
        <v>90</v>
      </c>
      <c r="G37" s="199">
        <f>'[2]22'!H39</f>
        <v>0</v>
      </c>
      <c r="H37" s="200">
        <f>'[2]22'!I39</f>
        <v>0</v>
      </c>
      <c r="I37" s="200">
        <f>'[2]22'!J39</f>
        <v>0</v>
      </c>
      <c r="J37" s="200">
        <f>'[2]22'!K39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'[2]22'!B40</f>
        <v>40</v>
      </c>
      <c r="C38" s="200">
        <f>'[2]22'!C40</f>
        <v>50</v>
      </c>
      <c r="D38" s="200">
        <f>'[2]22'!D40</f>
        <v>0</v>
      </c>
      <c r="E38" s="200">
        <f>'[2]22'!E40</f>
        <v>0</v>
      </c>
      <c r="F38" s="15">
        <f t="shared" si="6"/>
        <v>90</v>
      </c>
      <c r="G38" s="199">
        <f>'[2]22'!H40</f>
        <v>0</v>
      </c>
      <c r="H38" s="200">
        <f>'[2]22'!I40</f>
        <v>0</v>
      </c>
      <c r="I38" s="200">
        <f>'[2]22'!J40</f>
        <v>0</v>
      </c>
      <c r="J38" s="200">
        <f>'[2]22'!K40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'[2]22'!B41</f>
        <v>40</v>
      </c>
      <c r="C39" s="200">
        <f>'[2]22'!C41</f>
        <v>50</v>
      </c>
      <c r="D39" s="200">
        <f>'[2]22'!D41</f>
        <v>0</v>
      </c>
      <c r="E39" s="200">
        <f>'[2]22'!E41</f>
        <v>0</v>
      </c>
      <c r="F39" s="15">
        <f t="shared" si="6"/>
        <v>90</v>
      </c>
      <c r="G39" s="199">
        <f>'[2]22'!H41</f>
        <v>0</v>
      </c>
      <c r="H39" s="200">
        <f>'[2]22'!I41</f>
        <v>0</v>
      </c>
      <c r="I39" s="200">
        <f>'[2]22'!J41</f>
        <v>0</v>
      </c>
      <c r="J39" s="200">
        <f>'[2]22'!K41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'[2]22'!B42</f>
        <v>40</v>
      </c>
      <c r="C40" s="200">
        <f>'[2]22'!C42</f>
        <v>50</v>
      </c>
      <c r="D40" s="200">
        <f>'[2]22'!D42</f>
        <v>0</v>
      </c>
      <c r="E40" s="200">
        <f>'[2]22'!E42</f>
        <v>0</v>
      </c>
      <c r="F40" s="15">
        <f t="shared" si="6"/>
        <v>90</v>
      </c>
      <c r="G40" s="199">
        <f>'[2]22'!H42</f>
        <v>0</v>
      </c>
      <c r="H40" s="200">
        <f>'[2]22'!I42</f>
        <v>0</v>
      </c>
      <c r="I40" s="200">
        <f>'[2]22'!J42</f>
        <v>0</v>
      </c>
      <c r="J40" s="200">
        <f>'[2]22'!K42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'[2]22'!B43</f>
        <v>40</v>
      </c>
      <c r="C41" s="200">
        <f>'[2]22'!C43</f>
        <v>50</v>
      </c>
      <c r="D41" s="200">
        <f>'[2]22'!D43</f>
        <v>0</v>
      </c>
      <c r="E41" s="200">
        <f>'[2]22'!E43</f>
        <v>0</v>
      </c>
      <c r="F41" s="15">
        <f t="shared" si="6"/>
        <v>90</v>
      </c>
      <c r="G41" s="199">
        <f>'[2]22'!H43</f>
        <v>0</v>
      </c>
      <c r="H41" s="200">
        <f>'[2]22'!I43</f>
        <v>0</v>
      </c>
      <c r="I41" s="200">
        <f>'[2]22'!J43</f>
        <v>0</v>
      </c>
      <c r="J41" s="200">
        <f>'[2]22'!K43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'[2]22'!B44</f>
        <v>40</v>
      </c>
      <c r="C42" s="200">
        <f>'[2]22'!C44</f>
        <v>50</v>
      </c>
      <c r="D42" s="200">
        <f>'[2]22'!D44</f>
        <v>0</v>
      </c>
      <c r="E42" s="200">
        <f>'[2]22'!E44</f>
        <v>0</v>
      </c>
      <c r="F42" s="15">
        <f t="shared" si="6"/>
        <v>90</v>
      </c>
      <c r="G42" s="199">
        <f>'[2]22'!H44</f>
        <v>0</v>
      </c>
      <c r="H42" s="200">
        <f>'[2]22'!I44</f>
        <v>0</v>
      </c>
      <c r="I42" s="200">
        <f>'[2]22'!J44</f>
        <v>0</v>
      </c>
      <c r="J42" s="200">
        <f>'[2]22'!K44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'[2]22'!B45</f>
        <v>40</v>
      </c>
      <c r="C43" s="200">
        <f>'[2]22'!C45</f>
        <v>50</v>
      </c>
      <c r="D43" s="200">
        <f>'[2]22'!D45</f>
        <v>0</v>
      </c>
      <c r="E43" s="200">
        <f>'[2]22'!E45</f>
        <v>0</v>
      </c>
      <c r="F43" s="15">
        <f t="shared" si="6"/>
        <v>90</v>
      </c>
      <c r="G43" s="199">
        <f>'[2]22'!H45</f>
        <v>0</v>
      </c>
      <c r="H43" s="200">
        <f>'[2]22'!I45</f>
        <v>0</v>
      </c>
      <c r="I43" s="200">
        <f>'[2]22'!J45</f>
        <v>0</v>
      </c>
      <c r="J43" s="200">
        <f>'[2]22'!K45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'[2]22'!B46</f>
        <v>40</v>
      </c>
      <c r="C44" s="200">
        <f>'[2]22'!C46</f>
        <v>50</v>
      </c>
      <c r="D44" s="200">
        <f>'[2]22'!D46</f>
        <v>0</v>
      </c>
      <c r="E44" s="200">
        <f>'[2]22'!E46</f>
        <v>0</v>
      </c>
      <c r="F44" s="15">
        <f t="shared" si="6"/>
        <v>90</v>
      </c>
      <c r="G44" s="199">
        <f>'[2]22'!H46</f>
        <v>0</v>
      </c>
      <c r="H44" s="200">
        <f>'[2]22'!I46</f>
        <v>0</v>
      </c>
      <c r="I44" s="200">
        <f>'[2]22'!J46</f>
        <v>0</v>
      </c>
      <c r="J44" s="200">
        <f>'[2]22'!K46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'[2]22'!B47</f>
        <v>40</v>
      </c>
      <c r="C45" s="200">
        <f>'[2]22'!C47</f>
        <v>50</v>
      </c>
      <c r="D45" s="200">
        <f>'[2]22'!D47</f>
        <v>0</v>
      </c>
      <c r="E45" s="200">
        <f>'[2]22'!E47</f>
        <v>0</v>
      </c>
      <c r="F45" s="15">
        <f t="shared" si="6"/>
        <v>90</v>
      </c>
      <c r="G45" s="199">
        <f>'[2]22'!H47</f>
        <v>0</v>
      </c>
      <c r="H45" s="200">
        <f>'[2]22'!I47</f>
        <v>0</v>
      </c>
      <c r="I45" s="200">
        <f>'[2]22'!J47</f>
        <v>0</v>
      </c>
      <c r="J45" s="200">
        <f>'[2]22'!K47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'[2]22'!B48</f>
        <v>40</v>
      </c>
      <c r="C46" s="200">
        <f>'[2]22'!C48</f>
        <v>50</v>
      </c>
      <c r="D46" s="200">
        <f>'[2]22'!D48</f>
        <v>0</v>
      </c>
      <c r="E46" s="200">
        <f>'[2]22'!E48</f>
        <v>0</v>
      </c>
      <c r="F46" s="15">
        <f t="shared" si="6"/>
        <v>90</v>
      </c>
      <c r="G46" s="199">
        <f>'[2]22'!H48</f>
        <v>0</v>
      </c>
      <c r="H46" s="200">
        <f>'[2]22'!I48</f>
        <v>0</v>
      </c>
      <c r="I46" s="200">
        <f>'[2]22'!J48</f>
        <v>0</v>
      </c>
      <c r="J46" s="200">
        <f>'[2]22'!K48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'[2]22'!B49</f>
        <v>40</v>
      </c>
      <c r="C47" s="200">
        <f>'[2]22'!C49</f>
        <v>50</v>
      </c>
      <c r="D47" s="200">
        <f>'[2]22'!D49</f>
        <v>0</v>
      </c>
      <c r="E47" s="200">
        <f>'[2]22'!E49</f>
        <v>0</v>
      </c>
      <c r="F47" s="15">
        <f t="shared" si="6"/>
        <v>90</v>
      </c>
      <c r="G47" s="199">
        <f>'[2]22'!H49</f>
        <v>0</v>
      </c>
      <c r="H47" s="200">
        <f>'[2]22'!I49</f>
        <v>0</v>
      </c>
      <c r="I47" s="200">
        <f>'[2]22'!J49</f>
        <v>0</v>
      </c>
      <c r="J47" s="200">
        <f>'[2]22'!K49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'[2]22'!B50</f>
        <v>40</v>
      </c>
      <c r="C48" s="200">
        <f>'[2]22'!C50</f>
        <v>50</v>
      </c>
      <c r="D48" s="200">
        <f>'[2]22'!D50</f>
        <v>0</v>
      </c>
      <c r="E48" s="200">
        <f>'[2]22'!E50</f>
        <v>0</v>
      </c>
      <c r="F48" s="15">
        <f t="shared" si="6"/>
        <v>90</v>
      </c>
      <c r="G48" s="199">
        <f>'[2]22'!H50</f>
        <v>0</v>
      </c>
      <c r="H48" s="200">
        <f>'[2]22'!I50</f>
        <v>0</v>
      </c>
      <c r="I48" s="200">
        <f>'[2]22'!J50</f>
        <v>0</v>
      </c>
      <c r="J48" s="200">
        <f>'[2]22'!K50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'[2]22'!B51</f>
        <v>40</v>
      </c>
      <c r="C49" s="200">
        <f>'[2]22'!C51</f>
        <v>50</v>
      </c>
      <c r="D49" s="200">
        <f>'[2]22'!D51</f>
        <v>0</v>
      </c>
      <c r="E49" s="200">
        <f>'[2]22'!E51</f>
        <v>0</v>
      </c>
      <c r="F49" s="15">
        <f t="shared" si="6"/>
        <v>90</v>
      </c>
      <c r="G49" s="199">
        <f>'[2]22'!H51</f>
        <v>0</v>
      </c>
      <c r="H49" s="200">
        <f>'[2]22'!I51</f>
        <v>0</v>
      </c>
      <c r="I49" s="200">
        <f>'[2]22'!J51</f>
        <v>0</v>
      </c>
      <c r="J49" s="200">
        <f>'[2]22'!K51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'[2]22'!B52</f>
        <v>40</v>
      </c>
      <c r="C50" s="200">
        <f>'[2]22'!C52</f>
        <v>50</v>
      </c>
      <c r="D50" s="200">
        <f>'[2]22'!D52</f>
        <v>0</v>
      </c>
      <c r="E50" s="200">
        <f>'[2]22'!E52</f>
        <v>0</v>
      </c>
      <c r="F50" s="15">
        <f t="shared" si="6"/>
        <v>90</v>
      </c>
      <c r="G50" s="199">
        <f>'[2]22'!H52</f>
        <v>0</v>
      </c>
      <c r="H50" s="200">
        <f>'[2]22'!I52</f>
        <v>0</v>
      </c>
      <c r="I50" s="200">
        <f>'[2]22'!J52</f>
        <v>0</v>
      </c>
      <c r="J50" s="200">
        <f>'[2]22'!K52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'[2]22'!B53</f>
        <v>40</v>
      </c>
      <c r="C51" s="200">
        <f>'[2]22'!C53</f>
        <v>50</v>
      </c>
      <c r="D51" s="200">
        <f>'[2]22'!D53</f>
        <v>0</v>
      </c>
      <c r="E51" s="200">
        <f>'[2]22'!E53</f>
        <v>0</v>
      </c>
      <c r="F51" s="15">
        <f t="shared" si="6"/>
        <v>90</v>
      </c>
      <c r="G51" s="199">
        <f>'[2]22'!H53</f>
        <v>0</v>
      </c>
      <c r="H51" s="200">
        <f>'[2]22'!I53</f>
        <v>0</v>
      </c>
      <c r="I51" s="200">
        <f>'[2]22'!J53</f>
        <v>0</v>
      </c>
      <c r="J51" s="200">
        <f>'[2]22'!K53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'[2]22'!B54</f>
        <v>40</v>
      </c>
      <c r="C52" s="200">
        <f>'[2]22'!C54</f>
        <v>50</v>
      </c>
      <c r="D52" s="200">
        <f>'[2]22'!D54</f>
        <v>0</v>
      </c>
      <c r="E52" s="200">
        <f>'[2]22'!E54</f>
        <v>0</v>
      </c>
      <c r="F52" s="15">
        <f t="shared" si="6"/>
        <v>90</v>
      </c>
      <c r="G52" s="199">
        <f>'[2]22'!H54</f>
        <v>0</v>
      </c>
      <c r="H52" s="200">
        <f>'[2]22'!I54</f>
        <v>0</v>
      </c>
      <c r="I52" s="200">
        <f>'[2]22'!J54</f>
        <v>0</v>
      </c>
      <c r="J52" s="200">
        <f>'[2]22'!K54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'[2]22'!B55</f>
        <v>40</v>
      </c>
      <c r="C53" s="200">
        <f>'[2]22'!C55</f>
        <v>50</v>
      </c>
      <c r="D53" s="200">
        <f>'[2]22'!D55</f>
        <v>0</v>
      </c>
      <c r="E53" s="200">
        <f>'[2]22'!E55</f>
        <v>0</v>
      </c>
      <c r="F53" s="15">
        <f t="shared" si="6"/>
        <v>90</v>
      </c>
      <c r="G53" s="199">
        <f>'[2]22'!H55</f>
        <v>0</v>
      </c>
      <c r="H53" s="200">
        <f>'[2]22'!I55</f>
        <v>0</v>
      </c>
      <c r="I53" s="200">
        <f>'[2]22'!J55</f>
        <v>0</v>
      </c>
      <c r="J53" s="200">
        <f>'[2]22'!K55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'[2]22'!B56</f>
        <v>40</v>
      </c>
      <c r="C54" s="200">
        <f>'[2]22'!C56</f>
        <v>50</v>
      </c>
      <c r="D54" s="200">
        <f>'[2]22'!D56</f>
        <v>0</v>
      </c>
      <c r="E54" s="200">
        <f>'[2]22'!E56</f>
        <v>0</v>
      </c>
      <c r="F54" s="15">
        <f t="shared" si="6"/>
        <v>90</v>
      </c>
      <c r="G54" s="199">
        <f>'[2]22'!H56</f>
        <v>0</v>
      </c>
      <c r="H54" s="200">
        <f>'[2]22'!I56</f>
        <v>0</v>
      </c>
      <c r="I54" s="200">
        <f>'[2]22'!J56</f>
        <v>0</v>
      </c>
      <c r="J54" s="200">
        <f>'[2]22'!K56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'[2]22'!B57</f>
        <v>40</v>
      </c>
      <c r="C55" s="200">
        <f>'[2]22'!C57</f>
        <v>50</v>
      </c>
      <c r="D55" s="200">
        <f>'[2]22'!D57</f>
        <v>0</v>
      </c>
      <c r="E55" s="200">
        <f>'[2]22'!E57</f>
        <v>0</v>
      </c>
      <c r="F55" s="15">
        <f t="shared" si="6"/>
        <v>90</v>
      </c>
      <c r="G55" s="199">
        <f>'[2]22'!H57</f>
        <v>0</v>
      </c>
      <c r="H55" s="200">
        <f>'[2]22'!I57</f>
        <v>0</v>
      </c>
      <c r="I55" s="200">
        <f>'[2]22'!J57</f>
        <v>0</v>
      </c>
      <c r="J55" s="200">
        <f>'[2]22'!K57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'[2]22'!B58</f>
        <v>40</v>
      </c>
      <c r="C56" s="200">
        <f>'[2]22'!C58</f>
        <v>50</v>
      </c>
      <c r="D56" s="200">
        <f>'[2]22'!D58</f>
        <v>0</v>
      </c>
      <c r="E56" s="200">
        <f>'[2]22'!E58</f>
        <v>0</v>
      </c>
      <c r="F56" s="15">
        <f t="shared" si="6"/>
        <v>90</v>
      </c>
      <c r="G56" s="199">
        <f>'[2]22'!H58</f>
        <v>0</v>
      </c>
      <c r="H56" s="200">
        <f>'[2]22'!I58</f>
        <v>0</v>
      </c>
      <c r="I56" s="200">
        <f>'[2]22'!J58</f>
        <v>0</v>
      </c>
      <c r="J56" s="200">
        <f>'[2]22'!K58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'[2]22'!B59</f>
        <v>40</v>
      </c>
      <c r="C57" s="200">
        <f>'[2]22'!C59</f>
        <v>50</v>
      </c>
      <c r="D57" s="200">
        <f>'[2]22'!D59</f>
        <v>0</v>
      </c>
      <c r="E57" s="200">
        <f>'[2]22'!E59</f>
        <v>0</v>
      </c>
      <c r="F57" s="15">
        <f t="shared" si="6"/>
        <v>90</v>
      </c>
      <c r="G57" s="199">
        <f>'[2]22'!H59</f>
        <v>0</v>
      </c>
      <c r="H57" s="200">
        <f>'[2]22'!I59</f>
        <v>0</v>
      </c>
      <c r="I57" s="200">
        <f>'[2]22'!J59</f>
        <v>0</v>
      </c>
      <c r="J57" s="200">
        <f>'[2]22'!K59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'[2]22'!B60</f>
        <v>40</v>
      </c>
      <c r="C58" s="200">
        <f>'[2]22'!C60</f>
        <v>50</v>
      </c>
      <c r="D58" s="200">
        <f>'[2]22'!D60</f>
        <v>0</v>
      </c>
      <c r="E58" s="200">
        <f>'[2]22'!E60</f>
        <v>0</v>
      </c>
      <c r="F58" s="15">
        <f t="shared" si="6"/>
        <v>90</v>
      </c>
      <c r="G58" s="199">
        <f>'[2]22'!H60</f>
        <v>0</v>
      </c>
      <c r="H58" s="200">
        <f>'[2]22'!I60</f>
        <v>0</v>
      </c>
      <c r="I58" s="200">
        <f>'[2]22'!J60</f>
        <v>0</v>
      </c>
      <c r="J58" s="200">
        <f>'[2]22'!K60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'[2]22'!B61</f>
        <v>40</v>
      </c>
      <c r="C59" s="200">
        <f>'[2]22'!C61</f>
        <v>50</v>
      </c>
      <c r="D59" s="200">
        <f>'[2]22'!D61</f>
        <v>0</v>
      </c>
      <c r="E59" s="200">
        <f>'[2]22'!E61</f>
        <v>0</v>
      </c>
      <c r="F59" s="15">
        <f t="shared" si="6"/>
        <v>90</v>
      </c>
      <c r="G59" s="199">
        <f>'[2]22'!H61</f>
        <v>0</v>
      </c>
      <c r="H59" s="200">
        <f>'[2]22'!I61</f>
        <v>0</v>
      </c>
      <c r="I59" s="200">
        <f>'[2]22'!J61</f>
        <v>0</v>
      </c>
      <c r="J59" s="200">
        <f>'[2]22'!K61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'[2]22'!B62</f>
        <v>40</v>
      </c>
      <c r="C60" s="200">
        <f>'[2]22'!C62</f>
        <v>50</v>
      </c>
      <c r="D60" s="200">
        <f>'[2]22'!D62</f>
        <v>0</v>
      </c>
      <c r="E60" s="200">
        <f>'[2]22'!E62</f>
        <v>0</v>
      </c>
      <c r="F60" s="15">
        <f t="shared" si="6"/>
        <v>90</v>
      </c>
      <c r="G60" s="199">
        <f>'[2]22'!H62</f>
        <v>0</v>
      </c>
      <c r="H60" s="200">
        <f>'[2]22'!I62</f>
        <v>0</v>
      </c>
      <c r="I60" s="200">
        <f>'[2]22'!J62</f>
        <v>0</v>
      </c>
      <c r="J60" s="200">
        <f>'[2]22'!K62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'[2]22'!B63</f>
        <v>40</v>
      </c>
      <c r="C61" s="200">
        <f>'[2]22'!C63</f>
        <v>50</v>
      </c>
      <c r="D61" s="200">
        <f>'[2]22'!D63</f>
        <v>0</v>
      </c>
      <c r="E61" s="200">
        <f>'[2]22'!E63</f>
        <v>0</v>
      </c>
      <c r="F61" s="15">
        <f t="shared" si="6"/>
        <v>90</v>
      </c>
      <c r="G61" s="199">
        <f>'[2]22'!H63</f>
        <v>0</v>
      </c>
      <c r="H61" s="200">
        <f>'[2]22'!I63</f>
        <v>0</v>
      </c>
      <c r="I61" s="200">
        <f>'[2]22'!J63</f>
        <v>0</v>
      </c>
      <c r="J61" s="200">
        <f>'[2]22'!K63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'[2]22'!B64</f>
        <v>40</v>
      </c>
      <c r="C62" s="200">
        <f>'[2]22'!C64</f>
        <v>50</v>
      </c>
      <c r="D62" s="200">
        <f>'[2]22'!D64</f>
        <v>0</v>
      </c>
      <c r="E62" s="200">
        <f>'[2]22'!E64</f>
        <v>0</v>
      </c>
      <c r="F62" s="15">
        <f t="shared" si="6"/>
        <v>90</v>
      </c>
      <c r="G62" s="199">
        <f>'[2]22'!H64</f>
        <v>0</v>
      </c>
      <c r="H62" s="200">
        <f>'[2]22'!I64</f>
        <v>0</v>
      </c>
      <c r="I62" s="200">
        <f>'[2]22'!J64</f>
        <v>0</v>
      </c>
      <c r="J62" s="200">
        <f>'[2]22'!K64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'[2]22'!B65</f>
        <v>40</v>
      </c>
      <c r="C63" s="200">
        <f>'[2]22'!C65</f>
        <v>50</v>
      </c>
      <c r="D63" s="200">
        <f>'[2]22'!D65</f>
        <v>0</v>
      </c>
      <c r="E63" s="200">
        <f>'[2]22'!E65</f>
        <v>0</v>
      </c>
      <c r="F63" s="15">
        <f t="shared" si="6"/>
        <v>90</v>
      </c>
      <c r="G63" s="199">
        <f>'[2]22'!H65</f>
        <v>0</v>
      </c>
      <c r="H63" s="200">
        <f>'[2]22'!I65</f>
        <v>0</v>
      </c>
      <c r="I63" s="200">
        <f>'[2]22'!J65</f>
        <v>0</v>
      </c>
      <c r="J63" s="200">
        <f>'[2]22'!K65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'[2]22'!B66</f>
        <v>40</v>
      </c>
      <c r="C64" s="200">
        <f>'[2]22'!C66</f>
        <v>50</v>
      </c>
      <c r="D64" s="200">
        <f>'[2]22'!D66</f>
        <v>0</v>
      </c>
      <c r="E64" s="200">
        <f>'[2]22'!E66</f>
        <v>0</v>
      </c>
      <c r="F64" s="15">
        <f t="shared" si="6"/>
        <v>90</v>
      </c>
      <c r="G64" s="199">
        <f>'[2]22'!H66</f>
        <v>0</v>
      </c>
      <c r="H64" s="200">
        <f>'[2]22'!I66</f>
        <v>0</v>
      </c>
      <c r="I64" s="200">
        <f>'[2]22'!J66</f>
        <v>0</v>
      </c>
      <c r="J64" s="200">
        <f>'[2]22'!K66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'[2]22'!B67</f>
        <v>40</v>
      </c>
      <c r="C65" s="200">
        <f>'[2]22'!C67</f>
        <v>50</v>
      </c>
      <c r="D65" s="200">
        <f>'[2]22'!D67</f>
        <v>0</v>
      </c>
      <c r="E65" s="200">
        <f>'[2]22'!E67</f>
        <v>0</v>
      </c>
      <c r="F65" s="15">
        <f t="shared" si="6"/>
        <v>90</v>
      </c>
      <c r="G65" s="199">
        <f>'[2]22'!H67</f>
        <v>0</v>
      </c>
      <c r="H65" s="200">
        <f>'[2]22'!I67</f>
        <v>0</v>
      </c>
      <c r="I65" s="200">
        <f>'[2]22'!J67</f>
        <v>0</v>
      </c>
      <c r="J65" s="200">
        <f>'[2]22'!K67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'[2]22'!B68</f>
        <v>40</v>
      </c>
      <c r="C66" s="200">
        <f>'[2]22'!C68</f>
        <v>50</v>
      </c>
      <c r="D66" s="200">
        <f>'[2]22'!D68</f>
        <v>0</v>
      </c>
      <c r="E66" s="200">
        <f>'[2]22'!E68</f>
        <v>0</v>
      </c>
      <c r="F66" s="15">
        <f t="shared" si="6"/>
        <v>90</v>
      </c>
      <c r="G66" s="199">
        <f>'[2]22'!H68</f>
        <v>0</v>
      </c>
      <c r="H66" s="200">
        <f>'[2]22'!I68</f>
        <v>0</v>
      </c>
      <c r="I66" s="200">
        <f>'[2]22'!J68</f>
        <v>0</v>
      </c>
      <c r="J66" s="200">
        <f>'[2]22'!K68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'[2]22'!B69</f>
        <v>40</v>
      </c>
      <c r="C67" s="200">
        <f>'[2]22'!C69</f>
        <v>50</v>
      </c>
      <c r="D67" s="200">
        <f>'[2]22'!D69</f>
        <v>0</v>
      </c>
      <c r="E67" s="200">
        <f>'[2]22'!E69</f>
        <v>0</v>
      </c>
      <c r="F67" s="15">
        <f t="shared" si="6"/>
        <v>90</v>
      </c>
      <c r="G67" s="199">
        <f>'[2]22'!H69</f>
        <v>0</v>
      </c>
      <c r="H67" s="200">
        <f>'[2]22'!I69</f>
        <v>0</v>
      </c>
      <c r="I67" s="200">
        <f>'[2]22'!J69</f>
        <v>0</v>
      </c>
      <c r="J67" s="200">
        <f>'[2]22'!K69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'[2]22'!B70</f>
        <v>40</v>
      </c>
      <c r="C68" s="200">
        <f>'[2]22'!C70</f>
        <v>50</v>
      </c>
      <c r="D68" s="200">
        <f>'[2]22'!D70</f>
        <v>0</v>
      </c>
      <c r="E68" s="200">
        <f>'[2]22'!E70</f>
        <v>0</v>
      </c>
      <c r="F68" s="15">
        <f t="shared" si="6"/>
        <v>90</v>
      </c>
      <c r="G68" s="199">
        <f>'[2]22'!H70</f>
        <v>0</v>
      </c>
      <c r="H68" s="200">
        <f>'[2]22'!I70</f>
        <v>0</v>
      </c>
      <c r="I68" s="200">
        <f>'[2]22'!J70</f>
        <v>0</v>
      </c>
      <c r="J68" s="200">
        <f>'[2]22'!K70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'[2]22'!B71</f>
        <v>40</v>
      </c>
      <c r="C69" s="200">
        <f>'[2]22'!C71</f>
        <v>50</v>
      </c>
      <c r="D69" s="200">
        <f>'[2]22'!D71</f>
        <v>0</v>
      </c>
      <c r="E69" s="200">
        <f>'[2]22'!E71</f>
        <v>0</v>
      </c>
      <c r="F69" s="15">
        <f t="shared" ref="F69:F98" si="16">SUM(B69:E69)</f>
        <v>90</v>
      </c>
      <c r="G69" s="199">
        <f>'[2]22'!H71</f>
        <v>0</v>
      </c>
      <c r="H69" s="200">
        <f>'[2]22'!I71</f>
        <v>0</v>
      </c>
      <c r="I69" s="200">
        <f>'[2]22'!J71</f>
        <v>0</v>
      </c>
      <c r="J69" s="200">
        <f>'[2]22'!K71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'[2]22'!B72</f>
        <v>40</v>
      </c>
      <c r="C70" s="200">
        <f>'[2]22'!C72</f>
        <v>50</v>
      </c>
      <c r="D70" s="200">
        <f>'[2]22'!D72</f>
        <v>0</v>
      </c>
      <c r="E70" s="200">
        <f>'[2]22'!E72</f>
        <v>0</v>
      </c>
      <c r="F70" s="15">
        <f t="shared" si="16"/>
        <v>90</v>
      </c>
      <c r="G70" s="199">
        <f>'[2]22'!H72</f>
        <v>0</v>
      </c>
      <c r="H70" s="200">
        <f>'[2]22'!I72</f>
        <v>0</v>
      </c>
      <c r="I70" s="200">
        <f>'[2]22'!J72</f>
        <v>0</v>
      </c>
      <c r="J70" s="200">
        <f>'[2]22'!K72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'[2]22'!B73</f>
        <v>40</v>
      </c>
      <c r="C71" s="200">
        <f>'[2]22'!C73</f>
        <v>50</v>
      </c>
      <c r="D71" s="200">
        <f>'[2]22'!D73</f>
        <v>0</v>
      </c>
      <c r="E71" s="200">
        <f>'[2]22'!E73</f>
        <v>0</v>
      </c>
      <c r="F71" s="15">
        <f t="shared" si="16"/>
        <v>90</v>
      </c>
      <c r="G71" s="199">
        <f>'[2]22'!H73</f>
        <v>0</v>
      </c>
      <c r="H71" s="200">
        <f>'[2]22'!I73</f>
        <v>0</v>
      </c>
      <c r="I71" s="200">
        <f>'[2]22'!J73</f>
        <v>0</v>
      </c>
      <c r="J71" s="200">
        <f>'[2]22'!K73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'[2]22'!B74</f>
        <v>40</v>
      </c>
      <c r="C72" s="200">
        <f>'[2]22'!C74</f>
        <v>50</v>
      </c>
      <c r="D72" s="200">
        <f>'[2]22'!D74</f>
        <v>0</v>
      </c>
      <c r="E72" s="200">
        <f>'[2]22'!E74</f>
        <v>0</v>
      </c>
      <c r="F72" s="15">
        <f t="shared" si="16"/>
        <v>90</v>
      </c>
      <c r="G72" s="199">
        <f>'[2]22'!H74</f>
        <v>0</v>
      </c>
      <c r="H72" s="200">
        <f>'[2]22'!I74</f>
        <v>0</v>
      </c>
      <c r="I72" s="200">
        <f>'[2]22'!J74</f>
        <v>0</v>
      </c>
      <c r="J72" s="200">
        <f>'[2]22'!K74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'[2]22'!B75</f>
        <v>40</v>
      </c>
      <c r="C73" s="200">
        <f>'[2]22'!C75</f>
        <v>50</v>
      </c>
      <c r="D73" s="200">
        <f>'[2]22'!D75</f>
        <v>0</v>
      </c>
      <c r="E73" s="200">
        <f>'[2]22'!E75</f>
        <v>0</v>
      </c>
      <c r="F73" s="15">
        <f t="shared" si="16"/>
        <v>90</v>
      </c>
      <c r="G73" s="199">
        <f>'[2]22'!H75</f>
        <v>0</v>
      </c>
      <c r="H73" s="200">
        <f>'[2]22'!I75</f>
        <v>0</v>
      </c>
      <c r="I73" s="200">
        <f>'[2]22'!J75</f>
        <v>0</v>
      </c>
      <c r="J73" s="200">
        <f>'[2]22'!K75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'[2]22'!B76</f>
        <v>40</v>
      </c>
      <c r="C74" s="200">
        <f>'[2]22'!C76</f>
        <v>50</v>
      </c>
      <c r="D74" s="200">
        <f>'[2]22'!D76</f>
        <v>0</v>
      </c>
      <c r="E74" s="200">
        <f>'[2]22'!E76</f>
        <v>0</v>
      </c>
      <c r="F74" s="15">
        <f t="shared" si="16"/>
        <v>90</v>
      </c>
      <c r="G74" s="199">
        <f>'[2]22'!H76</f>
        <v>0</v>
      </c>
      <c r="H74" s="200">
        <f>'[2]22'!I76</f>
        <v>0</v>
      </c>
      <c r="I74" s="200">
        <f>'[2]22'!J76</f>
        <v>0</v>
      </c>
      <c r="J74" s="200">
        <f>'[2]22'!K76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'[2]22'!B77</f>
        <v>40</v>
      </c>
      <c r="C75" s="200">
        <f>'[2]22'!C77</f>
        <v>50</v>
      </c>
      <c r="D75" s="200">
        <f>'[2]22'!D77</f>
        <v>0</v>
      </c>
      <c r="E75" s="200">
        <f>'[2]22'!E77</f>
        <v>0</v>
      </c>
      <c r="F75" s="15">
        <f t="shared" si="16"/>
        <v>90</v>
      </c>
      <c r="G75" s="199">
        <f>'[2]22'!H77</f>
        <v>0</v>
      </c>
      <c r="H75" s="200">
        <f>'[2]22'!I77</f>
        <v>0</v>
      </c>
      <c r="I75" s="200">
        <f>'[2]22'!J77</f>
        <v>0</v>
      </c>
      <c r="J75" s="200">
        <f>'[2]22'!K77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'[2]22'!B78</f>
        <v>40</v>
      </c>
      <c r="C76" s="200">
        <f>'[2]22'!C78</f>
        <v>50</v>
      </c>
      <c r="D76" s="200">
        <f>'[2]22'!D78</f>
        <v>0</v>
      </c>
      <c r="E76" s="200">
        <f>'[2]22'!E78</f>
        <v>0</v>
      </c>
      <c r="F76" s="15">
        <f t="shared" si="16"/>
        <v>90</v>
      </c>
      <c r="G76" s="199">
        <f>'[2]22'!H78</f>
        <v>0</v>
      </c>
      <c r="H76" s="200">
        <f>'[2]22'!I78</f>
        <v>0</v>
      </c>
      <c r="I76" s="200">
        <f>'[2]22'!J78</f>
        <v>0</v>
      </c>
      <c r="J76" s="200">
        <f>'[2]22'!K78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'[2]22'!B79</f>
        <v>40</v>
      </c>
      <c r="C77" s="200">
        <f>'[2]22'!C79</f>
        <v>50</v>
      </c>
      <c r="D77" s="200">
        <f>'[2]22'!D79</f>
        <v>0</v>
      </c>
      <c r="E77" s="200">
        <f>'[2]22'!E79</f>
        <v>0</v>
      </c>
      <c r="F77" s="15">
        <f t="shared" si="16"/>
        <v>90</v>
      </c>
      <c r="G77" s="199">
        <f>'[2]22'!H79</f>
        <v>0</v>
      </c>
      <c r="H77" s="200">
        <f>'[2]22'!I79</f>
        <v>0</v>
      </c>
      <c r="I77" s="200">
        <f>'[2]22'!J79</f>
        <v>0</v>
      </c>
      <c r="J77" s="200">
        <f>'[2]22'!K79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'[2]22'!B80</f>
        <v>40</v>
      </c>
      <c r="C78" s="200">
        <f>'[2]22'!C80</f>
        <v>50</v>
      </c>
      <c r="D78" s="200">
        <f>'[2]22'!D80</f>
        <v>0</v>
      </c>
      <c r="E78" s="200">
        <f>'[2]22'!E80</f>
        <v>0</v>
      </c>
      <c r="F78" s="15">
        <f t="shared" si="16"/>
        <v>90</v>
      </c>
      <c r="G78" s="199">
        <f>'[2]22'!H80</f>
        <v>0</v>
      </c>
      <c r="H78" s="200">
        <f>'[2]22'!I80</f>
        <v>0</v>
      </c>
      <c r="I78" s="200">
        <f>'[2]22'!J80</f>
        <v>0</v>
      </c>
      <c r="J78" s="200">
        <f>'[2]22'!K80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'[2]22'!B81</f>
        <v>40</v>
      </c>
      <c r="C79" s="200">
        <f>'[2]22'!C81</f>
        <v>50</v>
      </c>
      <c r="D79" s="200">
        <f>'[2]22'!D81</f>
        <v>0</v>
      </c>
      <c r="E79" s="200">
        <f>'[2]22'!E81</f>
        <v>0</v>
      </c>
      <c r="F79" s="15">
        <f t="shared" si="16"/>
        <v>90</v>
      </c>
      <c r="G79" s="199">
        <f>'[2]22'!H81</f>
        <v>0</v>
      </c>
      <c r="H79" s="200">
        <f>'[2]22'!I81</f>
        <v>0</v>
      </c>
      <c r="I79" s="200">
        <f>'[2]22'!J81</f>
        <v>0</v>
      </c>
      <c r="J79" s="200">
        <f>'[2]22'!K81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'[2]22'!B82</f>
        <v>40</v>
      </c>
      <c r="C80" s="200">
        <f>'[2]22'!C82</f>
        <v>50</v>
      </c>
      <c r="D80" s="200">
        <f>'[2]22'!D82</f>
        <v>0</v>
      </c>
      <c r="E80" s="200">
        <f>'[2]22'!E82</f>
        <v>0</v>
      </c>
      <c r="F80" s="15">
        <f t="shared" si="16"/>
        <v>90</v>
      </c>
      <c r="G80" s="199">
        <f>'[2]22'!H82</f>
        <v>0</v>
      </c>
      <c r="H80" s="200">
        <f>'[2]22'!I82</f>
        <v>0</v>
      </c>
      <c r="I80" s="200">
        <f>'[2]22'!J82</f>
        <v>0</v>
      </c>
      <c r="J80" s="200">
        <f>'[2]22'!K82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'[2]22'!B83</f>
        <v>40</v>
      </c>
      <c r="C81" s="200">
        <f>'[2]22'!C83</f>
        <v>50</v>
      </c>
      <c r="D81" s="200">
        <f>'[2]22'!D83</f>
        <v>0</v>
      </c>
      <c r="E81" s="200">
        <f>'[2]22'!E83</f>
        <v>0</v>
      </c>
      <c r="F81" s="15">
        <f t="shared" si="16"/>
        <v>90</v>
      </c>
      <c r="G81" s="199">
        <f>'[2]22'!H83</f>
        <v>0</v>
      </c>
      <c r="H81" s="200">
        <f>'[2]22'!I83</f>
        <v>0</v>
      </c>
      <c r="I81" s="200">
        <f>'[2]22'!J83</f>
        <v>0</v>
      </c>
      <c r="J81" s="200">
        <f>'[2]22'!K83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'[2]22'!B84</f>
        <v>40</v>
      </c>
      <c r="C82" s="200">
        <f>'[2]22'!C84</f>
        <v>50</v>
      </c>
      <c r="D82" s="200">
        <f>'[2]22'!D84</f>
        <v>0</v>
      </c>
      <c r="E82" s="200">
        <f>'[2]22'!E84</f>
        <v>0</v>
      </c>
      <c r="F82" s="15">
        <f t="shared" si="16"/>
        <v>90</v>
      </c>
      <c r="G82" s="199">
        <f>'[2]22'!H84</f>
        <v>0</v>
      </c>
      <c r="H82" s="200">
        <f>'[2]22'!I84</f>
        <v>0</v>
      </c>
      <c r="I82" s="200">
        <f>'[2]22'!J84</f>
        <v>0</v>
      </c>
      <c r="J82" s="200">
        <f>'[2]22'!K84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'[2]22'!B85</f>
        <v>40</v>
      </c>
      <c r="C83" s="200">
        <f>'[2]22'!C85</f>
        <v>50</v>
      </c>
      <c r="D83" s="200">
        <f>'[2]22'!D85</f>
        <v>0</v>
      </c>
      <c r="E83" s="200">
        <f>'[2]22'!E85</f>
        <v>0</v>
      </c>
      <c r="F83" s="15">
        <f t="shared" si="16"/>
        <v>90</v>
      </c>
      <c r="G83" s="199">
        <f>'[2]22'!H85</f>
        <v>0</v>
      </c>
      <c r="H83" s="200">
        <f>'[2]22'!I85</f>
        <v>0</v>
      </c>
      <c r="I83" s="200">
        <f>'[2]22'!J85</f>
        <v>0</v>
      </c>
      <c r="J83" s="200">
        <f>'[2]22'!K85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'[2]22'!B86</f>
        <v>40</v>
      </c>
      <c r="C84" s="200">
        <f>'[2]22'!C86</f>
        <v>50</v>
      </c>
      <c r="D84" s="200">
        <f>'[2]22'!D86</f>
        <v>0</v>
      </c>
      <c r="E84" s="200">
        <f>'[2]22'!E86</f>
        <v>0</v>
      </c>
      <c r="F84" s="15">
        <f t="shared" si="16"/>
        <v>90</v>
      </c>
      <c r="G84" s="199">
        <f>'[2]22'!H86</f>
        <v>0</v>
      </c>
      <c r="H84" s="200">
        <f>'[2]22'!I86</f>
        <v>0</v>
      </c>
      <c r="I84" s="200">
        <f>'[2]22'!J86</f>
        <v>0</v>
      </c>
      <c r="J84" s="200">
        <f>'[2]22'!K86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'[2]22'!B87</f>
        <v>40</v>
      </c>
      <c r="C85" s="200">
        <f>'[2]22'!C87</f>
        <v>50</v>
      </c>
      <c r="D85" s="200">
        <f>'[2]22'!D87</f>
        <v>0</v>
      </c>
      <c r="E85" s="200">
        <f>'[2]22'!E87</f>
        <v>0</v>
      </c>
      <c r="F85" s="15">
        <f t="shared" si="16"/>
        <v>90</v>
      </c>
      <c r="G85" s="199">
        <f>'[2]22'!H87</f>
        <v>0</v>
      </c>
      <c r="H85" s="200">
        <f>'[2]22'!I87</f>
        <v>0</v>
      </c>
      <c r="I85" s="200">
        <f>'[2]22'!J87</f>
        <v>0</v>
      </c>
      <c r="J85" s="200">
        <f>'[2]22'!K87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'[2]22'!B88</f>
        <v>40</v>
      </c>
      <c r="C86" s="200">
        <f>'[2]22'!C88</f>
        <v>50</v>
      </c>
      <c r="D86" s="200">
        <f>'[2]22'!D88</f>
        <v>0</v>
      </c>
      <c r="E86" s="200">
        <f>'[2]22'!E88</f>
        <v>0</v>
      </c>
      <c r="F86" s="15">
        <f t="shared" si="16"/>
        <v>90</v>
      </c>
      <c r="G86" s="199">
        <f>'[2]22'!H88</f>
        <v>0</v>
      </c>
      <c r="H86" s="200">
        <f>'[2]22'!I88</f>
        <v>0</v>
      </c>
      <c r="I86" s="200">
        <f>'[2]22'!J88</f>
        <v>0</v>
      </c>
      <c r="J86" s="200">
        <f>'[2]22'!K88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'[2]22'!B89</f>
        <v>40</v>
      </c>
      <c r="C87" s="200">
        <f>'[2]22'!C89</f>
        <v>50</v>
      </c>
      <c r="D87" s="200">
        <f>'[2]22'!D89</f>
        <v>0</v>
      </c>
      <c r="E87" s="200">
        <f>'[2]22'!E89</f>
        <v>0</v>
      </c>
      <c r="F87" s="15">
        <f t="shared" si="16"/>
        <v>90</v>
      </c>
      <c r="G87" s="199">
        <f>'[2]22'!H89</f>
        <v>0</v>
      </c>
      <c r="H87" s="200">
        <f>'[2]22'!I89</f>
        <v>0</v>
      </c>
      <c r="I87" s="200">
        <f>'[2]22'!J89</f>
        <v>0</v>
      </c>
      <c r="J87" s="200">
        <f>'[2]22'!K89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'[2]22'!B90</f>
        <v>40</v>
      </c>
      <c r="C88" s="200">
        <f>'[2]22'!C90</f>
        <v>50</v>
      </c>
      <c r="D88" s="200">
        <f>'[2]22'!D90</f>
        <v>0</v>
      </c>
      <c r="E88" s="200">
        <f>'[2]22'!E90</f>
        <v>0</v>
      </c>
      <c r="F88" s="15">
        <f t="shared" si="16"/>
        <v>90</v>
      </c>
      <c r="G88" s="199">
        <f>'[2]22'!H90</f>
        <v>0</v>
      </c>
      <c r="H88" s="200">
        <f>'[2]22'!I90</f>
        <v>0</v>
      </c>
      <c r="I88" s="200">
        <f>'[2]22'!J90</f>
        <v>0</v>
      </c>
      <c r="J88" s="200">
        <f>'[2]22'!K90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'[2]22'!B91</f>
        <v>40</v>
      </c>
      <c r="C89" s="200">
        <f>'[2]22'!C91</f>
        <v>50</v>
      </c>
      <c r="D89" s="200">
        <f>'[2]22'!D91</f>
        <v>0</v>
      </c>
      <c r="E89" s="200">
        <f>'[2]22'!E91</f>
        <v>0</v>
      </c>
      <c r="F89" s="15">
        <f t="shared" si="16"/>
        <v>90</v>
      </c>
      <c r="G89" s="199">
        <f>'[2]22'!H91</f>
        <v>0</v>
      </c>
      <c r="H89" s="200">
        <f>'[2]22'!I91</f>
        <v>0</v>
      </c>
      <c r="I89" s="200">
        <f>'[2]22'!J91</f>
        <v>0</v>
      </c>
      <c r="J89" s="200">
        <f>'[2]22'!K91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'[2]22'!B92</f>
        <v>40</v>
      </c>
      <c r="C90" s="200">
        <f>'[2]22'!C92</f>
        <v>50</v>
      </c>
      <c r="D90" s="200">
        <f>'[2]22'!D92</f>
        <v>0</v>
      </c>
      <c r="E90" s="200">
        <f>'[2]22'!E92</f>
        <v>0</v>
      </c>
      <c r="F90" s="15">
        <f t="shared" si="16"/>
        <v>90</v>
      </c>
      <c r="G90" s="199">
        <f>'[2]22'!H92</f>
        <v>0</v>
      </c>
      <c r="H90" s="200">
        <f>'[2]22'!I92</f>
        <v>0</v>
      </c>
      <c r="I90" s="200">
        <f>'[2]22'!J92</f>
        <v>0</v>
      </c>
      <c r="J90" s="200">
        <f>'[2]22'!K92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'[2]22'!B93</f>
        <v>40</v>
      </c>
      <c r="C91" s="200">
        <f>'[2]22'!C93</f>
        <v>50</v>
      </c>
      <c r="D91" s="200">
        <f>'[2]22'!D93</f>
        <v>0</v>
      </c>
      <c r="E91" s="200">
        <f>'[2]22'!E93</f>
        <v>0</v>
      </c>
      <c r="F91" s="15">
        <f t="shared" si="16"/>
        <v>90</v>
      </c>
      <c r="G91" s="199">
        <f>'[2]22'!H93</f>
        <v>0</v>
      </c>
      <c r="H91" s="200">
        <f>'[2]22'!I93</f>
        <v>0</v>
      </c>
      <c r="I91" s="200">
        <f>'[2]22'!J93</f>
        <v>0</v>
      </c>
      <c r="J91" s="200">
        <f>'[2]22'!K93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'[2]22'!B94</f>
        <v>40</v>
      </c>
      <c r="C92" s="200">
        <f>'[2]22'!C94</f>
        <v>50</v>
      </c>
      <c r="D92" s="200">
        <f>'[2]22'!D94</f>
        <v>0</v>
      </c>
      <c r="E92" s="200">
        <f>'[2]22'!E94</f>
        <v>0</v>
      </c>
      <c r="F92" s="15">
        <f t="shared" si="16"/>
        <v>90</v>
      </c>
      <c r="G92" s="199">
        <f>'[2]22'!H94</f>
        <v>0</v>
      </c>
      <c r="H92" s="200">
        <f>'[2]22'!I94</f>
        <v>0</v>
      </c>
      <c r="I92" s="200">
        <f>'[2]22'!J94</f>
        <v>0</v>
      </c>
      <c r="J92" s="200">
        <f>'[2]22'!K94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'[2]22'!B95</f>
        <v>40</v>
      </c>
      <c r="C93" s="200">
        <f>'[2]22'!C95</f>
        <v>50</v>
      </c>
      <c r="D93" s="200">
        <f>'[2]22'!D95</f>
        <v>0</v>
      </c>
      <c r="E93" s="200">
        <f>'[2]22'!E95</f>
        <v>0</v>
      </c>
      <c r="F93" s="15">
        <f t="shared" si="16"/>
        <v>90</v>
      </c>
      <c r="G93" s="199">
        <f>'[2]22'!H95</f>
        <v>0</v>
      </c>
      <c r="H93" s="200">
        <f>'[2]22'!I95</f>
        <v>0</v>
      </c>
      <c r="I93" s="200">
        <f>'[2]22'!J95</f>
        <v>0</v>
      </c>
      <c r="J93" s="200">
        <f>'[2]22'!K95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'[2]22'!B96</f>
        <v>40</v>
      </c>
      <c r="C94" s="200">
        <f>'[2]22'!C96</f>
        <v>50</v>
      </c>
      <c r="D94" s="200">
        <f>'[2]22'!D96</f>
        <v>0</v>
      </c>
      <c r="E94" s="200">
        <f>'[2]22'!E96</f>
        <v>0</v>
      </c>
      <c r="F94" s="15">
        <f t="shared" si="16"/>
        <v>90</v>
      </c>
      <c r="G94" s="199">
        <f>'[2]22'!H96</f>
        <v>0</v>
      </c>
      <c r="H94" s="200">
        <f>'[2]22'!I96</f>
        <v>0</v>
      </c>
      <c r="I94" s="200">
        <f>'[2]22'!J96</f>
        <v>0</v>
      </c>
      <c r="J94" s="200">
        <f>'[2]22'!K96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'[2]22'!B97</f>
        <v>40</v>
      </c>
      <c r="C95" s="200">
        <f>'[2]22'!C97</f>
        <v>50</v>
      </c>
      <c r="D95" s="200">
        <f>'[2]22'!D97</f>
        <v>0</v>
      </c>
      <c r="E95" s="200">
        <f>'[2]22'!E97</f>
        <v>0</v>
      </c>
      <c r="F95" s="15">
        <f t="shared" si="16"/>
        <v>90</v>
      </c>
      <c r="G95" s="199">
        <f>'[2]22'!H97</f>
        <v>0</v>
      </c>
      <c r="H95" s="200">
        <f>'[2]22'!I97</f>
        <v>0</v>
      </c>
      <c r="I95" s="200">
        <f>'[2]22'!J97</f>
        <v>0</v>
      </c>
      <c r="J95" s="200">
        <f>'[2]22'!K97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'[2]22'!B98</f>
        <v>40</v>
      </c>
      <c r="C96" s="200">
        <f>'[2]22'!C98</f>
        <v>50</v>
      </c>
      <c r="D96" s="200">
        <f>'[2]22'!D98</f>
        <v>0</v>
      </c>
      <c r="E96" s="200">
        <f>'[2]22'!E98</f>
        <v>0</v>
      </c>
      <c r="F96" s="15">
        <f t="shared" si="16"/>
        <v>90</v>
      </c>
      <c r="G96" s="199">
        <f>'[2]22'!H98</f>
        <v>0</v>
      </c>
      <c r="H96" s="200">
        <f>'[2]22'!I98</f>
        <v>0</v>
      </c>
      <c r="I96" s="200">
        <f>'[2]22'!J98</f>
        <v>0</v>
      </c>
      <c r="J96" s="200">
        <f>'[2]22'!K98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'[2]22'!B99</f>
        <v>40</v>
      </c>
      <c r="C97" s="200">
        <f>'[2]22'!C99</f>
        <v>50</v>
      </c>
      <c r="D97" s="200">
        <f>'[2]22'!D99</f>
        <v>0</v>
      </c>
      <c r="E97" s="200">
        <f>'[2]22'!E99</f>
        <v>0</v>
      </c>
      <c r="F97" s="15">
        <f t="shared" si="16"/>
        <v>90</v>
      </c>
      <c r="G97" s="199">
        <f>'[2]22'!H99</f>
        <v>0</v>
      </c>
      <c r="H97" s="200">
        <f>'[2]22'!I99</f>
        <v>0</v>
      </c>
      <c r="I97" s="200">
        <f>'[2]22'!J99</f>
        <v>0</v>
      </c>
      <c r="J97" s="200">
        <f>'[2]22'!K99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'[2]22'!B100</f>
        <v>40</v>
      </c>
      <c r="C98" s="200">
        <f>'[2]22'!C100</f>
        <v>50</v>
      </c>
      <c r="D98" s="200">
        <f>'[2]22'!D100</f>
        <v>0</v>
      </c>
      <c r="E98" s="200">
        <f>'[2]22'!E100</f>
        <v>0</v>
      </c>
      <c r="F98" s="15">
        <f t="shared" si="16"/>
        <v>90</v>
      </c>
      <c r="G98" s="199">
        <f>'[2]22'!H100</f>
        <v>0</v>
      </c>
      <c r="H98" s="200">
        <f>'[2]22'!I100</f>
        <v>0</v>
      </c>
      <c r="I98" s="200">
        <f>'[2]22'!J100</f>
        <v>0</v>
      </c>
      <c r="J98" s="200">
        <f>'[2]22'!K100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1010</v>
      </c>
      <c r="G3" s="16">
        <f>'[3]22'!G5</f>
        <v>0</v>
      </c>
      <c r="H3" s="17">
        <f>SUM(B3:G3)</f>
        <v>1330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30.9</v>
      </c>
      <c r="AU3" s="8">
        <v>25.06</v>
      </c>
      <c r="AW3" s="203">
        <v>26.63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26.63</v>
      </c>
      <c r="BD3" s="203">
        <v>26.63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26.63</v>
      </c>
      <c r="BL3" s="8">
        <f>AT3</f>
        <v>30.9</v>
      </c>
      <c r="BM3" s="8">
        <f>AU3</f>
        <v>25.06</v>
      </c>
      <c r="BN3" s="8">
        <f>BC3</f>
        <v>26.63</v>
      </c>
      <c r="BO3" s="8">
        <f>BJ3</f>
        <v>26.63</v>
      </c>
      <c r="BP3" s="139">
        <f>BL3-BN3</f>
        <v>4.2699999999999996</v>
      </c>
      <c r="BQ3" s="139">
        <f>BM3-BO3</f>
        <v>-1.5700000000000003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1010</v>
      </c>
      <c r="G4" s="16">
        <f>'[3]22'!G6</f>
        <v>0</v>
      </c>
      <c r="H4" s="17">
        <f>SUM(B4:G4)</f>
        <v>1330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30.9</v>
      </c>
      <c r="AU4" s="8">
        <v>25.06</v>
      </c>
      <c r="AW4" s="203">
        <v>26.63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26.63</v>
      </c>
      <c r="BD4" s="203">
        <v>26.63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26.63</v>
      </c>
      <c r="BL4" s="8">
        <f t="shared" ref="BL4:BL67" si="21">AT4</f>
        <v>30.9</v>
      </c>
      <c r="BM4" s="8">
        <f t="shared" ref="BM4:BM67" si="22">AU4</f>
        <v>25.06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4.2699999999999996</v>
      </c>
      <c r="BQ4" s="139">
        <f t="shared" ref="BQ4:BQ67" si="26">BM4-BO4</f>
        <v>-1.5700000000000003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1010</v>
      </c>
      <c r="G5" s="16">
        <f>'[3]22'!G7</f>
        <v>0</v>
      </c>
      <c r="H5" s="17">
        <f t="shared" ref="H5:H68" si="27">SUM(B5:G5)</f>
        <v>1330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25.71</v>
      </c>
      <c r="AU5" s="8">
        <v>25.71</v>
      </c>
      <c r="AW5" s="203">
        <v>26.63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26.63</v>
      </c>
      <c r="BD5" s="203">
        <v>26.63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26.63</v>
      </c>
      <c r="BL5" s="8">
        <f t="shared" si="21"/>
        <v>25.71</v>
      </c>
      <c r="BM5" s="8">
        <f t="shared" si="22"/>
        <v>25.71</v>
      </c>
      <c r="BN5" s="8">
        <f t="shared" si="23"/>
        <v>26.63</v>
      </c>
      <c r="BO5" s="8">
        <f t="shared" si="24"/>
        <v>26.63</v>
      </c>
      <c r="BP5" s="139">
        <f t="shared" si="25"/>
        <v>-0.91999999999999815</v>
      </c>
      <c r="BQ5" s="139">
        <f t="shared" si="26"/>
        <v>-0.91999999999999815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1010</v>
      </c>
      <c r="G6" s="16">
        <f>'[3]22'!G8</f>
        <v>0</v>
      </c>
      <c r="H6" s="17">
        <f t="shared" si="27"/>
        <v>1330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25.71</v>
      </c>
      <c r="AU6" s="8">
        <v>25.71</v>
      </c>
      <c r="AW6" s="203">
        <v>26.63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26.63</v>
      </c>
      <c r="BD6" s="203">
        <v>26.63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26.63</v>
      </c>
      <c r="BL6" s="8">
        <f t="shared" si="21"/>
        <v>25.71</v>
      </c>
      <c r="BM6" s="8">
        <f t="shared" si="22"/>
        <v>25.71</v>
      </c>
      <c r="BN6" s="8">
        <f t="shared" si="23"/>
        <v>26.63</v>
      </c>
      <c r="BO6" s="8">
        <f t="shared" si="24"/>
        <v>26.63</v>
      </c>
      <c r="BP6" s="139">
        <f t="shared" si="25"/>
        <v>-0.91999999999999815</v>
      </c>
      <c r="BQ6" s="139">
        <f t="shared" si="26"/>
        <v>-0.91999999999999815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1010</v>
      </c>
      <c r="G7" s="16">
        <f>'[3]22'!G9</f>
        <v>0</v>
      </c>
      <c r="H7" s="17">
        <f t="shared" si="27"/>
        <v>1330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25.71</v>
      </c>
      <c r="AU7" s="8">
        <v>25.71</v>
      </c>
      <c r="AW7" s="203">
        <v>26.63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26.63</v>
      </c>
      <c r="BD7" s="203">
        <v>26.63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26.63</v>
      </c>
      <c r="BL7" s="8">
        <f t="shared" si="21"/>
        <v>25.71</v>
      </c>
      <c r="BM7" s="8">
        <f t="shared" si="22"/>
        <v>25.71</v>
      </c>
      <c r="BN7" s="8">
        <f t="shared" si="23"/>
        <v>26.63</v>
      </c>
      <c r="BO7" s="8">
        <f t="shared" si="24"/>
        <v>26.63</v>
      </c>
      <c r="BP7" s="139">
        <f t="shared" si="25"/>
        <v>-0.91999999999999815</v>
      </c>
      <c r="BQ7" s="139">
        <f t="shared" si="26"/>
        <v>-0.91999999999999815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1010</v>
      </c>
      <c r="G8" s="16">
        <f>'[3]22'!G10</f>
        <v>0</v>
      </c>
      <c r="H8" s="17">
        <f t="shared" si="27"/>
        <v>1330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25.71</v>
      </c>
      <c r="AU8" s="8">
        <v>25.71</v>
      </c>
      <c r="AW8" s="203">
        <v>26.63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26.63</v>
      </c>
      <c r="BD8" s="203">
        <v>26.63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26.63</v>
      </c>
      <c r="BL8" s="8">
        <f t="shared" si="21"/>
        <v>25.71</v>
      </c>
      <c r="BM8" s="8">
        <f t="shared" si="22"/>
        <v>25.71</v>
      </c>
      <c r="BN8" s="8">
        <f t="shared" si="23"/>
        <v>26.63</v>
      </c>
      <c r="BO8" s="8">
        <f t="shared" si="24"/>
        <v>26.63</v>
      </c>
      <c r="BP8" s="139">
        <f t="shared" si="25"/>
        <v>-0.91999999999999815</v>
      </c>
      <c r="BQ8" s="139">
        <f t="shared" si="26"/>
        <v>-0.91999999999999815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1010</v>
      </c>
      <c r="G9" s="16">
        <f>'[3]22'!G11</f>
        <v>0</v>
      </c>
      <c r="H9" s="17">
        <f t="shared" si="27"/>
        <v>1330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25.71</v>
      </c>
      <c r="AU9" s="8">
        <v>25.71</v>
      </c>
      <c r="AW9" s="203">
        <v>26.63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26.63</v>
      </c>
      <c r="BD9" s="203">
        <v>26.63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26.63</v>
      </c>
      <c r="BL9" s="8">
        <f t="shared" si="21"/>
        <v>25.71</v>
      </c>
      <c r="BM9" s="8">
        <f t="shared" si="22"/>
        <v>25.71</v>
      </c>
      <c r="BN9" s="8">
        <f t="shared" si="23"/>
        <v>26.63</v>
      </c>
      <c r="BO9" s="8">
        <f t="shared" si="24"/>
        <v>26.63</v>
      </c>
      <c r="BP9" s="139">
        <f t="shared" si="25"/>
        <v>-0.91999999999999815</v>
      </c>
      <c r="BQ9" s="139">
        <f t="shared" si="26"/>
        <v>-0.91999999999999815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1010</v>
      </c>
      <c r="G10" s="16">
        <f>'[3]22'!G12</f>
        <v>0</v>
      </c>
      <c r="H10" s="17">
        <f t="shared" si="27"/>
        <v>1330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25.71</v>
      </c>
      <c r="AU10" s="8">
        <v>25.71</v>
      </c>
      <c r="AW10" s="203">
        <v>26.63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26.63</v>
      </c>
      <c r="BD10" s="203">
        <v>26.63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26.63</v>
      </c>
      <c r="BL10" s="8">
        <f t="shared" si="21"/>
        <v>25.71</v>
      </c>
      <c r="BM10" s="8">
        <f t="shared" si="22"/>
        <v>25.71</v>
      </c>
      <c r="BN10" s="8">
        <f t="shared" si="23"/>
        <v>26.63</v>
      </c>
      <c r="BO10" s="8">
        <f t="shared" si="24"/>
        <v>26.63</v>
      </c>
      <c r="BP10" s="139">
        <f t="shared" si="25"/>
        <v>-0.91999999999999815</v>
      </c>
      <c r="BQ10" s="139">
        <f t="shared" si="26"/>
        <v>-0.91999999999999815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1010</v>
      </c>
      <c r="G11" s="16">
        <f>'[3]22'!G13</f>
        <v>0</v>
      </c>
      <c r="H11" s="17">
        <f t="shared" si="27"/>
        <v>1330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25.71</v>
      </c>
      <c r="AU11" s="8">
        <v>25.71</v>
      </c>
      <c r="AW11" s="203">
        <v>26.63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26.63</v>
      </c>
      <c r="BD11" s="203">
        <v>26.63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26.63</v>
      </c>
      <c r="BL11" s="8">
        <f t="shared" si="21"/>
        <v>25.71</v>
      </c>
      <c r="BM11" s="8">
        <f t="shared" si="22"/>
        <v>25.71</v>
      </c>
      <c r="BN11" s="8">
        <f t="shared" si="23"/>
        <v>26.63</v>
      </c>
      <c r="BO11" s="8">
        <f t="shared" si="24"/>
        <v>26.63</v>
      </c>
      <c r="BP11" s="139">
        <f t="shared" si="25"/>
        <v>-0.91999999999999815</v>
      </c>
      <c r="BQ11" s="139">
        <f t="shared" si="26"/>
        <v>-0.91999999999999815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1010</v>
      </c>
      <c r="G12" s="16">
        <f>'[3]22'!G14</f>
        <v>0</v>
      </c>
      <c r="H12" s="17">
        <f t="shared" si="27"/>
        <v>1330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25.71</v>
      </c>
      <c r="AU12" s="8">
        <v>25.71</v>
      </c>
      <c r="AW12" s="203">
        <v>26.63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26.63</v>
      </c>
      <c r="BD12" s="203">
        <v>26.63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26.63</v>
      </c>
      <c r="BL12" s="8">
        <f t="shared" si="21"/>
        <v>25.71</v>
      </c>
      <c r="BM12" s="8">
        <f t="shared" si="22"/>
        <v>25.71</v>
      </c>
      <c r="BN12" s="8">
        <f t="shared" si="23"/>
        <v>26.63</v>
      </c>
      <c r="BO12" s="8">
        <f t="shared" si="24"/>
        <v>26.63</v>
      </c>
      <c r="BP12" s="139">
        <f t="shared" si="25"/>
        <v>-0.91999999999999815</v>
      </c>
      <c r="BQ12" s="139">
        <f t="shared" si="26"/>
        <v>-0.91999999999999815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1010</v>
      </c>
      <c r="G13" s="16">
        <f>'[3]22'!G15</f>
        <v>0</v>
      </c>
      <c r="H13" s="17">
        <f t="shared" si="27"/>
        <v>1330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25.71</v>
      </c>
      <c r="AU13" s="8">
        <v>25.71</v>
      </c>
      <c r="AW13" s="203">
        <v>26.63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26.63</v>
      </c>
      <c r="BD13" s="203">
        <v>26.63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26.63</v>
      </c>
      <c r="BL13" s="8">
        <f t="shared" si="21"/>
        <v>25.71</v>
      </c>
      <c r="BM13" s="8">
        <f t="shared" si="22"/>
        <v>25.71</v>
      </c>
      <c r="BN13" s="8">
        <f t="shared" si="23"/>
        <v>26.63</v>
      </c>
      <c r="BO13" s="8">
        <f t="shared" si="24"/>
        <v>26.63</v>
      </c>
      <c r="BP13" s="139">
        <f t="shared" si="25"/>
        <v>-0.91999999999999815</v>
      </c>
      <c r="BQ13" s="139">
        <f t="shared" si="26"/>
        <v>-0.91999999999999815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1010</v>
      </c>
      <c r="G14" s="16">
        <f>'[3]22'!G16</f>
        <v>0</v>
      </c>
      <c r="H14" s="17">
        <f t="shared" si="27"/>
        <v>1330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25.71</v>
      </c>
      <c r="AU14" s="8">
        <v>25.71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25.71</v>
      </c>
      <c r="BM14" s="8">
        <f t="shared" si="22"/>
        <v>25.71</v>
      </c>
      <c r="BN14" s="8">
        <f t="shared" si="23"/>
        <v>26.63</v>
      </c>
      <c r="BO14" s="8">
        <f t="shared" si="24"/>
        <v>26.63</v>
      </c>
      <c r="BP14" s="139">
        <f t="shared" si="25"/>
        <v>-0.91999999999999815</v>
      </c>
      <c r="BQ14" s="139">
        <f t="shared" si="26"/>
        <v>-0.91999999999999815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1010</v>
      </c>
      <c r="G15" s="16">
        <f>'[3]22'!G17</f>
        <v>0</v>
      </c>
      <c r="H15" s="17">
        <f t="shared" si="27"/>
        <v>1330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25.71</v>
      </c>
      <c r="AU15" s="8">
        <v>25.71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25.71</v>
      </c>
      <c r="BM15" s="8">
        <f t="shared" si="22"/>
        <v>25.71</v>
      </c>
      <c r="BN15" s="8">
        <f t="shared" si="23"/>
        <v>26.63</v>
      </c>
      <c r="BO15" s="8">
        <f t="shared" si="24"/>
        <v>26.63</v>
      </c>
      <c r="BP15" s="139">
        <f t="shared" si="25"/>
        <v>-0.91999999999999815</v>
      </c>
      <c r="BQ15" s="139">
        <f t="shared" si="26"/>
        <v>-0.91999999999999815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1010</v>
      </c>
      <c r="G16" s="16">
        <f>'[3]22'!G18</f>
        <v>0</v>
      </c>
      <c r="H16" s="17">
        <f t="shared" si="27"/>
        <v>1330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25.71</v>
      </c>
      <c r="AU16" s="8">
        <v>25.71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25.71</v>
      </c>
      <c r="BM16" s="8">
        <f t="shared" si="22"/>
        <v>25.71</v>
      </c>
      <c r="BN16" s="8">
        <f t="shared" si="23"/>
        <v>26.63</v>
      </c>
      <c r="BO16" s="8">
        <f t="shared" si="24"/>
        <v>26.63</v>
      </c>
      <c r="BP16" s="139">
        <f t="shared" si="25"/>
        <v>-0.91999999999999815</v>
      </c>
      <c r="BQ16" s="139">
        <f t="shared" si="26"/>
        <v>-0.91999999999999815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1010</v>
      </c>
      <c r="G17" s="16">
        <f>'[3]22'!G19</f>
        <v>0</v>
      </c>
      <c r="H17" s="17">
        <f t="shared" si="27"/>
        <v>1330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25.71</v>
      </c>
      <c r="AU17" s="8">
        <v>25.71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25.71</v>
      </c>
      <c r="BM17" s="8">
        <f t="shared" si="22"/>
        <v>25.71</v>
      </c>
      <c r="BN17" s="8">
        <f t="shared" si="23"/>
        <v>26.63</v>
      </c>
      <c r="BO17" s="8">
        <f t="shared" si="24"/>
        <v>26.63</v>
      </c>
      <c r="BP17" s="139">
        <f t="shared" si="25"/>
        <v>-0.91999999999999815</v>
      </c>
      <c r="BQ17" s="139">
        <f t="shared" si="26"/>
        <v>-0.91999999999999815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1010</v>
      </c>
      <c r="G18" s="16">
        <f>'[3]22'!G20</f>
        <v>0</v>
      </c>
      <c r="H18" s="17">
        <f t="shared" si="27"/>
        <v>1330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25.71</v>
      </c>
      <c r="AU18" s="8">
        <v>25.71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25.71</v>
      </c>
      <c r="BM18" s="8">
        <f t="shared" si="22"/>
        <v>25.71</v>
      </c>
      <c r="BN18" s="8">
        <f t="shared" si="23"/>
        <v>26.63</v>
      </c>
      <c r="BO18" s="8">
        <f t="shared" si="24"/>
        <v>26.63</v>
      </c>
      <c r="BP18" s="139">
        <f t="shared" si="25"/>
        <v>-0.91999999999999815</v>
      </c>
      <c r="BQ18" s="139">
        <f t="shared" si="26"/>
        <v>-0.91999999999999815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1010</v>
      </c>
      <c r="G19" s="16">
        <f>'[3]22'!G21</f>
        <v>0</v>
      </c>
      <c r="H19" s="17">
        <f t="shared" si="27"/>
        <v>1330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25.71</v>
      </c>
      <c r="AU19" s="8">
        <v>25.71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25.71</v>
      </c>
      <c r="BM19" s="8">
        <f t="shared" si="22"/>
        <v>25.71</v>
      </c>
      <c r="BN19" s="8">
        <f t="shared" si="23"/>
        <v>26.63</v>
      </c>
      <c r="BO19" s="8">
        <f t="shared" si="24"/>
        <v>26.63</v>
      </c>
      <c r="BP19" s="139">
        <f t="shared" si="25"/>
        <v>-0.91999999999999815</v>
      </c>
      <c r="BQ19" s="139">
        <f t="shared" si="26"/>
        <v>-0.91999999999999815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1010</v>
      </c>
      <c r="G20" s="16">
        <f>'[3]22'!G22</f>
        <v>0</v>
      </c>
      <c r="H20" s="17">
        <f t="shared" si="27"/>
        <v>1330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25.71</v>
      </c>
      <c r="AU20" s="8">
        <v>25.71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25.71</v>
      </c>
      <c r="BM20" s="8">
        <f t="shared" si="22"/>
        <v>25.71</v>
      </c>
      <c r="BN20" s="8">
        <f t="shared" si="23"/>
        <v>26.63</v>
      </c>
      <c r="BO20" s="8">
        <f t="shared" si="24"/>
        <v>26.63</v>
      </c>
      <c r="BP20" s="139">
        <f t="shared" si="25"/>
        <v>-0.91999999999999815</v>
      </c>
      <c r="BQ20" s="139">
        <f t="shared" si="26"/>
        <v>-0.91999999999999815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1010</v>
      </c>
      <c r="G21" s="16">
        <f>'[3]22'!G23</f>
        <v>0</v>
      </c>
      <c r="H21" s="17">
        <f t="shared" si="27"/>
        <v>1330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25.71</v>
      </c>
      <c r="AU21" s="8">
        <v>25.71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25.71</v>
      </c>
      <c r="BM21" s="8">
        <f t="shared" si="22"/>
        <v>25.71</v>
      </c>
      <c r="BN21" s="8">
        <f t="shared" si="23"/>
        <v>26.63</v>
      </c>
      <c r="BO21" s="8">
        <f t="shared" si="24"/>
        <v>26.63</v>
      </c>
      <c r="BP21" s="139">
        <f t="shared" si="25"/>
        <v>-0.91999999999999815</v>
      </c>
      <c r="BQ21" s="139">
        <f t="shared" si="26"/>
        <v>-0.91999999999999815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1010</v>
      </c>
      <c r="G22" s="16">
        <f>'[3]22'!G24</f>
        <v>0</v>
      </c>
      <c r="H22" s="17">
        <f t="shared" si="27"/>
        <v>1330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25.71</v>
      </c>
      <c r="AU22" s="8">
        <v>25.71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25.71</v>
      </c>
      <c r="BM22" s="8">
        <f t="shared" si="22"/>
        <v>25.71</v>
      </c>
      <c r="BN22" s="8">
        <f t="shared" si="23"/>
        <v>26.63</v>
      </c>
      <c r="BO22" s="8">
        <f t="shared" si="24"/>
        <v>26.63</v>
      </c>
      <c r="BP22" s="139">
        <f t="shared" si="25"/>
        <v>-0.91999999999999815</v>
      </c>
      <c r="BQ22" s="139">
        <f t="shared" si="26"/>
        <v>-0.91999999999999815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1010</v>
      </c>
      <c r="G23" s="16">
        <f>'[3]22'!G25</f>
        <v>0</v>
      </c>
      <c r="H23" s="17">
        <f t="shared" si="27"/>
        <v>1330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25.71</v>
      </c>
      <c r="AU23" s="8">
        <v>25.71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25.71</v>
      </c>
      <c r="BM23" s="8">
        <f t="shared" si="22"/>
        <v>25.71</v>
      </c>
      <c r="BN23" s="8">
        <f t="shared" si="23"/>
        <v>26.63</v>
      </c>
      <c r="BO23" s="8">
        <f t="shared" si="24"/>
        <v>26.63</v>
      </c>
      <c r="BP23" s="139">
        <f t="shared" si="25"/>
        <v>-0.91999999999999815</v>
      </c>
      <c r="BQ23" s="139">
        <f t="shared" si="26"/>
        <v>-0.91999999999999815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1010</v>
      </c>
      <c r="G24" s="16">
        <f>'[3]22'!G26</f>
        <v>0</v>
      </c>
      <c r="H24" s="17">
        <f t="shared" si="27"/>
        <v>1330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25.71</v>
      </c>
      <c r="AU24" s="8">
        <v>25.71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25.71</v>
      </c>
      <c r="BM24" s="8">
        <f t="shared" si="22"/>
        <v>25.71</v>
      </c>
      <c r="BN24" s="8">
        <f t="shared" si="23"/>
        <v>26.63</v>
      </c>
      <c r="BO24" s="8">
        <f t="shared" si="24"/>
        <v>26.63</v>
      </c>
      <c r="BP24" s="139">
        <f t="shared" si="25"/>
        <v>-0.91999999999999815</v>
      </c>
      <c r="BQ24" s="139">
        <f t="shared" si="26"/>
        <v>-0.91999999999999815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1010</v>
      </c>
      <c r="G25" s="16">
        <f>'[3]22'!G27</f>
        <v>0</v>
      </c>
      <c r="H25" s="17">
        <f t="shared" si="27"/>
        <v>1330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25.71</v>
      </c>
      <c r="AU25" s="8">
        <v>25.71</v>
      </c>
      <c r="AW25" s="203">
        <v>26.63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26.63</v>
      </c>
      <c r="BD25" s="203">
        <v>26.63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26.63</v>
      </c>
      <c r="BL25" s="8">
        <f t="shared" si="21"/>
        <v>25.71</v>
      </c>
      <c r="BM25" s="8">
        <f t="shared" si="22"/>
        <v>25.71</v>
      </c>
      <c r="BN25" s="8">
        <f t="shared" si="23"/>
        <v>26.63</v>
      </c>
      <c r="BO25" s="8">
        <f t="shared" si="24"/>
        <v>26.63</v>
      </c>
      <c r="BP25" s="139">
        <f t="shared" si="25"/>
        <v>-0.91999999999999815</v>
      </c>
      <c r="BQ25" s="139">
        <f t="shared" si="26"/>
        <v>-0.91999999999999815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1010</v>
      </c>
      <c r="G26" s="16">
        <f>'[3]22'!G28</f>
        <v>0</v>
      </c>
      <c r="H26" s="17">
        <f t="shared" si="27"/>
        <v>1330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25.71</v>
      </c>
      <c r="AU26" s="8">
        <v>25.71</v>
      </c>
      <c r="AW26" s="203">
        <v>26.63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26.63</v>
      </c>
      <c r="BD26" s="203">
        <v>26.63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26.63</v>
      </c>
      <c r="BL26" s="8">
        <f t="shared" si="21"/>
        <v>25.71</v>
      </c>
      <c r="BM26" s="8">
        <f t="shared" si="22"/>
        <v>25.71</v>
      </c>
      <c r="BN26" s="8">
        <f t="shared" si="23"/>
        <v>26.63</v>
      </c>
      <c r="BO26" s="8">
        <f t="shared" si="24"/>
        <v>26.63</v>
      </c>
      <c r="BP26" s="139">
        <f t="shared" si="25"/>
        <v>-0.91999999999999815</v>
      </c>
      <c r="BQ26" s="139">
        <f t="shared" si="26"/>
        <v>-0.91999999999999815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1010</v>
      </c>
      <c r="G27" s="16">
        <f>'[3]22'!G29</f>
        <v>0</v>
      </c>
      <c r="H27" s="17">
        <f t="shared" si="27"/>
        <v>1330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25.96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25.96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212.04</v>
      </c>
      <c r="AT27" s="8">
        <v>25.06</v>
      </c>
      <c r="AU27" s="8">
        <v>30.9</v>
      </c>
      <c r="AW27" s="203">
        <v>25.96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25.96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25.06</v>
      </c>
      <c r="BM27" s="8">
        <f t="shared" si="22"/>
        <v>30.9</v>
      </c>
      <c r="BN27" s="8">
        <f t="shared" si="23"/>
        <v>25.96</v>
      </c>
      <c r="BO27" s="8">
        <f t="shared" si="24"/>
        <v>32</v>
      </c>
      <c r="BP27" s="139">
        <f t="shared" si="25"/>
        <v>-0.90000000000000213</v>
      </c>
      <c r="BQ27" s="139">
        <f t="shared" si="26"/>
        <v>-1.1000000000000014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1010</v>
      </c>
      <c r="G28" s="16">
        <f>'[3]22'!G30</f>
        <v>0</v>
      </c>
      <c r="H28" s="17">
        <f t="shared" si="27"/>
        <v>1330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25.96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25.96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212.04</v>
      </c>
      <c r="AT28" s="8">
        <v>25.06</v>
      </c>
      <c r="AU28" s="8">
        <v>30.9</v>
      </c>
      <c r="AW28" s="203">
        <v>25.96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25.96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25.06</v>
      </c>
      <c r="BM28" s="8">
        <f t="shared" si="22"/>
        <v>30.9</v>
      </c>
      <c r="BN28" s="8">
        <f t="shared" si="23"/>
        <v>25.96</v>
      </c>
      <c r="BO28" s="8">
        <f t="shared" si="24"/>
        <v>32</v>
      </c>
      <c r="BP28" s="139">
        <f t="shared" si="25"/>
        <v>-0.90000000000000213</v>
      </c>
      <c r="BQ28" s="139">
        <f t="shared" si="26"/>
        <v>-1.1000000000000014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1010</v>
      </c>
      <c r="G29" s="16">
        <f>'[3]22'!G31</f>
        <v>0</v>
      </c>
      <c r="H29" s="17">
        <f t="shared" si="27"/>
        <v>1330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25.96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25.96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212.04</v>
      </c>
      <c r="AT29" s="8">
        <v>25.06</v>
      </c>
      <c r="AU29" s="8">
        <v>30.9</v>
      </c>
      <c r="AW29" s="203">
        <v>25.96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25.96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25.06</v>
      </c>
      <c r="BM29" s="8">
        <f t="shared" si="22"/>
        <v>30.9</v>
      </c>
      <c r="BN29" s="8">
        <f t="shared" si="23"/>
        <v>25.96</v>
      </c>
      <c r="BO29" s="8">
        <f t="shared" si="24"/>
        <v>32</v>
      </c>
      <c r="BP29" s="139">
        <f t="shared" si="25"/>
        <v>-0.90000000000000213</v>
      </c>
      <c r="BQ29" s="139">
        <f t="shared" si="26"/>
        <v>-1.1000000000000014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1010</v>
      </c>
      <c r="G30" s="16">
        <f>'[3]22'!G32</f>
        <v>0</v>
      </c>
      <c r="H30" s="17">
        <f t="shared" si="27"/>
        <v>1330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25.96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25.96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212.04</v>
      </c>
      <c r="AT30" s="8">
        <v>25.06</v>
      </c>
      <c r="AU30" s="8">
        <v>30.9</v>
      </c>
      <c r="AW30" s="203">
        <v>25.96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25.96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25.06</v>
      </c>
      <c r="BM30" s="8">
        <f t="shared" si="22"/>
        <v>30.9</v>
      </c>
      <c r="BN30" s="8">
        <f t="shared" si="23"/>
        <v>25.96</v>
      </c>
      <c r="BO30" s="8">
        <f t="shared" si="24"/>
        <v>32</v>
      </c>
      <c r="BP30" s="139">
        <f t="shared" si="25"/>
        <v>-0.90000000000000213</v>
      </c>
      <c r="BQ30" s="139">
        <f t="shared" si="26"/>
        <v>-1.1000000000000014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1010</v>
      </c>
      <c r="G31" s="16">
        <f>'[3]22'!G33</f>
        <v>0</v>
      </c>
      <c r="H31" s="17">
        <f t="shared" si="27"/>
        <v>1330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25.06</v>
      </c>
      <c r="AU31" s="8">
        <v>30.9</v>
      </c>
      <c r="AW31" s="203">
        <v>25.96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25.96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25.06</v>
      </c>
      <c r="BM31" s="8">
        <f t="shared" si="22"/>
        <v>30.9</v>
      </c>
      <c r="BN31" s="8">
        <f t="shared" si="23"/>
        <v>25.96</v>
      </c>
      <c r="BO31" s="8">
        <f t="shared" si="24"/>
        <v>32</v>
      </c>
      <c r="BP31" s="139">
        <f t="shared" si="25"/>
        <v>-0.90000000000000213</v>
      </c>
      <c r="BQ31" s="139">
        <f t="shared" si="26"/>
        <v>-1.1000000000000014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1010</v>
      </c>
      <c r="G32" s="16">
        <f>'[3]22'!G34</f>
        <v>0</v>
      </c>
      <c r="H32" s="17">
        <f t="shared" si="27"/>
        <v>1330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25.96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212.04</v>
      </c>
      <c r="AT32" s="8">
        <v>25.06</v>
      </c>
      <c r="AU32" s="8">
        <v>30.9</v>
      </c>
      <c r="AW32" s="203">
        <v>25.96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25.96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25.06</v>
      </c>
      <c r="BM32" s="8">
        <f t="shared" si="22"/>
        <v>30.9</v>
      </c>
      <c r="BN32" s="8">
        <f t="shared" si="23"/>
        <v>25.96</v>
      </c>
      <c r="BO32" s="8">
        <f t="shared" si="24"/>
        <v>32</v>
      </c>
      <c r="BP32" s="139">
        <f t="shared" si="25"/>
        <v>-0.90000000000000213</v>
      </c>
      <c r="BQ32" s="139">
        <f t="shared" si="26"/>
        <v>-1.1000000000000014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1010</v>
      </c>
      <c r="G33" s="16">
        <f>'[3]22'!G35</f>
        <v>0</v>
      </c>
      <c r="H33" s="17">
        <f t="shared" si="27"/>
        <v>1330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25.96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25.96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212.04</v>
      </c>
      <c r="AT33" s="8">
        <v>25.06</v>
      </c>
      <c r="AU33" s="8">
        <v>30.9</v>
      </c>
      <c r="AW33" s="203">
        <v>25.96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25.96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25.06</v>
      </c>
      <c r="BM33" s="8">
        <f t="shared" si="22"/>
        <v>30.9</v>
      </c>
      <c r="BN33" s="8">
        <f t="shared" si="23"/>
        <v>25.96</v>
      </c>
      <c r="BO33" s="8">
        <f t="shared" si="24"/>
        <v>32</v>
      </c>
      <c r="BP33" s="139">
        <f t="shared" si="25"/>
        <v>-0.90000000000000213</v>
      </c>
      <c r="BQ33" s="139">
        <f t="shared" si="26"/>
        <v>-1.1000000000000014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1010</v>
      </c>
      <c r="G34" s="16">
        <f>'[3]22'!G36</f>
        <v>0</v>
      </c>
      <c r="H34" s="17">
        <f t="shared" si="27"/>
        <v>1330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25.96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25.96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212.04</v>
      </c>
      <c r="AT34" s="8">
        <v>25.06</v>
      </c>
      <c r="AU34" s="8">
        <v>30.9</v>
      </c>
      <c r="AW34" s="203">
        <v>25.96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25.96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25.06</v>
      </c>
      <c r="BM34" s="8">
        <f t="shared" si="22"/>
        <v>30.9</v>
      </c>
      <c r="BN34" s="8">
        <f t="shared" si="23"/>
        <v>25.96</v>
      </c>
      <c r="BO34" s="8">
        <f t="shared" si="24"/>
        <v>32</v>
      </c>
      <c r="BP34" s="139">
        <f t="shared" si="25"/>
        <v>-0.90000000000000213</v>
      </c>
      <c r="BQ34" s="139">
        <f t="shared" si="26"/>
        <v>-1.1000000000000014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1010</v>
      </c>
      <c r="G35" s="16">
        <f>'[3]22'!G37</f>
        <v>0</v>
      </c>
      <c r="H35" s="17">
        <f t="shared" si="27"/>
        <v>1330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25.96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25.96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212.04</v>
      </c>
      <c r="AT35" s="8">
        <v>25.06</v>
      </c>
      <c r="AU35" s="8">
        <v>30.9</v>
      </c>
      <c r="AW35" s="203">
        <v>25.96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25.96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25.06</v>
      </c>
      <c r="BM35" s="8">
        <f t="shared" si="22"/>
        <v>30.9</v>
      </c>
      <c r="BN35" s="8">
        <f t="shared" si="23"/>
        <v>25.96</v>
      </c>
      <c r="BO35" s="8">
        <f t="shared" si="24"/>
        <v>32</v>
      </c>
      <c r="BP35" s="139">
        <f t="shared" si="25"/>
        <v>-0.90000000000000213</v>
      </c>
      <c r="BQ35" s="139">
        <f t="shared" si="26"/>
        <v>-1.1000000000000014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1010</v>
      </c>
      <c r="G36" s="16">
        <f>'[3]22'!G38</f>
        <v>0</v>
      </c>
      <c r="H36" s="17">
        <f t="shared" si="27"/>
        <v>1330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25.96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25.96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212.04</v>
      </c>
      <c r="AT36" s="8">
        <v>25.06</v>
      </c>
      <c r="AU36" s="8">
        <v>30.9</v>
      </c>
      <c r="AW36" s="203">
        <v>25.96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25.96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25.06</v>
      </c>
      <c r="BM36" s="8">
        <f t="shared" si="22"/>
        <v>30.9</v>
      </c>
      <c r="BN36" s="8">
        <f t="shared" si="23"/>
        <v>25.96</v>
      </c>
      <c r="BO36" s="8">
        <f t="shared" si="24"/>
        <v>32</v>
      </c>
      <c r="BP36" s="139">
        <f t="shared" si="25"/>
        <v>-0.90000000000000213</v>
      </c>
      <c r="BQ36" s="139">
        <f t="shared" si="26"/>
        <v>-1.1000000000000014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1010</v>
      </c>
      <c r="G37" s="16">
        <f>'[3]22'!G39</f>
        <v>0</v>
      </c>
      <c r="H37" s="17">
        <f t="shared" si="27"/>
        <v>1330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25.96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25.96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212.04</v>
      </c>
      <c r="AT37" s="8">
        <v>25.06</v>
      </c>
      <c r="AU37" s="8">
        <v>30.9</v>
      </c>
      <c r="AW37" s="203">
        <v>25.96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25.96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25.06</v>
      </c>
      <c r="BM37" s="8">
        <f t="shared" si="22"/>
        <v>30.9</v>
      </c>
      <c r="BN37" s="8">
        <f t="shared" si="23"/>
        <v>25.96</v>
      </c>
      <c r="BO37" s="8">
        <f t="shared" si="24"/>
        <v>32</v>
      </c>
      <c r="BP37" s="139">
        <f t="shared" si="25"/>
        <v>-0.90000000000000213</v>
      </c>
      <c r="BQ37" s="139">
        <f t="shared" si="26"/>
        <v>-1.1000000000000014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1010</v>
      </c>
      <c r="G38" s="16">
        <f>'[3]22'!G40</f>
        <v>0</v>
      </c>
      <c r="H38" s="17">
        <f t="shared" si="27"/>
        <v>1330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25.96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25.96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212.04</v>
      </c>
      <c r="AT38" s="8">
        <v>25.06</v>
      </c>
      <c r="AU38" s="8">
        <v>30.9</v>
      </c>
      <c r="AW38" s="203">
        <v>25.96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25.96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25.06</v>
      </c>
      <c r="BM38" s="8">
        <f t="shared" si="22"/>
        <v>30.9</v>
      </c>
      <c r="BN38" s="8">
        <f t="shared" si="23"/>
        <v>25.96</v>
      </c>
      <c r="BO38" s="8">
        <f t="shared" si="24"/>
        <v>32</v>
      </c>
      <c r="BP38" s="139">
        <f t="shared" si="25"/>
        <v>-0.90000000000000213</v>
      </c>
      <c r="BQ38" s="139">
        <f t="shared" si="26"/>
        <v>-1.1000000000000014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1010</v>
      </c>
      <c r="G39" s="16">
        <f>'[3]22'!G41</f>
        <v>0</v>
      </c>
      <c r="H39" s="17">
        <f t="shared" si="27"/>
        <v>1330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25.96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25.96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212.04</v>
      </c>
      <c r="AT39" s="8">
        <v>25.06</v>
      </c>
      <c r="AU39" s="8">
        <v>30.9</v>
      </c>
      <c r="AW39" s="203">
        <v>25.96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25.96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25.06</v>
      </c>
      <c r="BM39" s="8">
        <f t="shared" si="22"/>
        <v>30.9</v>
      </c>
      <c r="BN39" s="8">
        <f t="shared" si="23"/>
        <v>25.96</v>
      </c>
      <c r="BO39" s="8">
        <f t="shared" si="24"/>
        <v>32</v>
      </c>
      <c r="BP39" s="139">
        <f t="shared" si="25"/>
        <v>-0.90000000000000213</v>
      </c>
      <c r="BQ39" s="139">
        <f t="shared" si="26"/>
        <v>-1.1000000000000014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1010</v>
      </c>
      <c r="G40" s="16">
        <f>'[3]22'!G42</f>
        <v>0</v>
      </c>
      <c r="H40" s="17">
        <f t="shared" si="27"/>
        <v>1330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25.96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212.04</v>
      </c>
      <c r="AT40" s="8">
        <v>25.06</v>
      </c>
      <c r="AU40" s="8">
        <v>30.9</v>
      </c>
      <c r="AW40" s="203">
        <v>25.96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25.96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25.06</v>
      </c>
      <c r="BM40" s="8">
        <f t="shared" si="22"/>
        <v>30.9</v>
      </c>
      <c r="BN40" s="8">
        <f t="shared" si="23"/>
        <v>25.96</v>
      </c>
      <c r="BO40" s="8">
        <f t="shared" si="24"/>
        <v>32</v>
      </c>
      <c r="BP40" s="139">
        <f t="shared" si="25"/>
        <v>-0.90000000000000213</v>
      </c>
      <c r="BQ40" s="139">
        <f t="shared" si="26"/>
        <v>-1.1000000000000014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1010</v>
      </c>
      <c r="G41" s="16">
        <f>'[3]22'!G43</f>
        <v>0</v>
      </c>
      <c r="H41" s="17">
        <f t="shared" si="27"/>
        <v>1330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25.96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212.04</v>
      </c>
      <c r="AT41" s="8">
        <v>25.06</v>
      </c>
      <c r="AU41" s="8">
        <v>30.9</v>
      </c>
      <c r="AW41" s="203">
        <v>25.96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25.96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25.06</v>
      </c>
      <c r="BM41" s="8">
        <f t="shared" si="22"/>
        <v>30.9</v>
      </c>
      <c r="BN41" s="8">
        <f t="shared" si="23"/>
        <v>25.96</v>
      </c>
      <c r="BO41" s="8">
        <f t="shared" si="24"/>
        <v>32</v>
      </c>
      <c r="BP41" s="139">
        <f t="shared" si="25"/>
        <v>-0.90000000000000213</v>
      </c>
      <c r="BQ41" s="139">
        <f t="shared" si="26"/>
        <v>-1.1000000000000014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1010</v>
      </c>
      <c r="G42" s="16">
        <f>'[3]22'!G44</f>
        <v>0</v>
      </c>
      <c r="H42" s="17">
        <f t="shared" si="27"/>
        <v>1330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25.96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212.04</v>
      </c>
      <c r="AT42" s="8">
        <v>25.06</v>
      </c>
      <c r="AU42" s="8">
        <v>30.9</v>
      </c>
      <c r="AW42" s="203">
        <v>25.96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25.96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25.06</v>
      </c>
      <c r="BM42" s="8">
        <f t="shared" si="22"/>
        <v>30.9</v>
      </c>
      <c r="BN42" s="8">
        <f t="shared" si="23"/>
        <v>25.96</v>
      </c>
      <c r="BO42" s="8">
        <f t="shared" si="24"/>
        <v>32</v>
      </c>
      <c r="BP42" s="139">
        <f t="shared" si="25"/>
        <v>-0.90000000000000213</v>
      </c>
      <c r="BQ42" s="139">
        <f t="shared" si="26"/>
        <v>-1.1000000000000014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990</v>
      </c>
      <c r="G43" s="16">
        <f>'[3]22'!G45</f>
        <v>0</v>
      </c>
      <c r="H43" s="17">
        <f t="shared" si="27"/>
        <v>1310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23.7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</v>
      </c>
      <c r="AE43" s="8">
        <f t="shared" si="11"/>
        <v>23.7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</v>
      </c>
      <c r="AL43" s="8">
        <f t="shared" si="31"/>
        <v>222.60000000000002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222.60000000000002</v>
      </c>
      <c r="AT43" s="8">
        <v>22.88</v>
      </c>
      <c r="AU43" s="8">
        <v>22.88</v>
      </c>
      <c r="AW43" s="203">
        <v>23.7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</v>
      </c>
      <c r="BD43" s="203">
        <v>23.7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</v>
      </c>
      <c r="BL43" s="8">
        <f t="shared" si="21"/>
        <v>22.88</v>
      </c>
      <c r="BM43" s="8">
        <f t="shared" si="22"/>
        <v>22.88</v>
      </c>
      <c r="BN43" s="8">
        <f t="shared" si="23"/>
        <v>23.7</v>
      </c>
      <c r="BO43" s="8">
        <f t="shared" si="24"/>
        <v>23.7</v>
      </c>
      <c r="BP43" s="139">
        <f t="shared" si="25"/>
        <v>-0.82000000000000028</v>
      </c>
      <c r="BQ43" s="139">
        <f t="shared" si="26"/>
        <v>-0.82000000000000028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990</v>
      </c>
      <c r="G44" s="16">
        <f>'[3]22'!G46</f>
        <v>0</v>
      </c>
      <c r="H44" s="17">
        <f t="shared" si="27"/>
        <v>1310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23.7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</v>
      </c>
      <c r="AE44" s="8">
        <f t="shared" si="11"/>
        <v>23.7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</v>
      </c>
      <c r="AL44" s="8">
        <f t="shared" si="31"/>
        <v>222.60000000000002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222.60000000000002</v>
      </c>
      <c r="AT44" s="8">
        <v>22.88</v>
      </c>
      <c r="AU44" s="8">
        <v>22.88</v>
      </c>
      <c r="AW44" s="203">
        <v>23.7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</v>
      </c>
      <c r="BD44" s="203">
        <v>23.7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</v>
      </c>
      <c r="BL44" s="8">
        <f t="shared" si="21"/>
        <v>22.88</v>
      </c>
      <c r="BM44" s="8">
        <f t="shared" si="22"/>
        <v>22.88</v>
      </c>
      <c r="BN44" s="8">
        <f t="shared" si="23"/>
        <v>23.7</v>
      </c>
      <c r="BO44" s="8">
        <f t="shared" si="24"/>
        <v>23.7</v>
      </c>
      <c r="BP44" s="139">
        <f t="shared" si="25"/>
        <v>-0.82000000000000028</v>
      </c>
      <c r="BQ44" s="139">
        <f t="shared" si="26"/>
        <v>-0.82000000000000028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990</v>
      </c>
      <c r="G45" s="16">
        <f>'[3]22'!G47</f>
        <v>0</v>
      </c>
      <c r="H45" s="17">
        <f t="shared" si="27"/>
        <v>1310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23.7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</v>
      </c>
      <c r="AE45" s="8">
        <f t="shared" si="11"/>
        <v>23.7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</v>
      </c>
      <c r="AL45" s="8">
        <f t="shared" si="31"/>
        <v>222.60000000000002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222.60000000000002</v>
      </c>
      <c r="AT45" s="8">
        <v>22.88</v>
      </c>
      <c r="AU45" s="8">
        <v>22.88</v>
      </c>
      <c r="AW45" s="203">
        <v>23.7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</v>
      </c>
      <c r="BD45" s="203">
        <v>23.7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</v>
      </c>
      <c r="BL45" s="8">
        <f t="shared" si="21"/>
        <v>22.88</v>
      </c>
      <c r="BM45" s="8">
        <f t="shared" si="22"/>
        <v>22.88</v>
      </c>
      <c r="BN45" s="8">
        <f t="shared" si="23"/>
        <v>23.7</v>
      </c>
      <c r="BO45" s="8">
        <f t="shared" si="24"/>
        <v>23.7</v>
      </c>
      <c r="BP45" s="139">
        <f t="shared" si="25"/>
        <v>-0.82000000000000028</v>
      </c>
      <c r="BQ45" s="139">
        <f t="shared" si="26"/>
        <v>-0.82000000000000028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990</v>
      </c>
      <c r="G46" s="16">
        <f>'[3]22'!G48</f>
        <v>0</v>
      </c>
      <c r="H46" s="17">
        <f t="shared" si="27"/>
        <v>1310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23.7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</v>
      </c>
      <c r="AE46" s="8">
        <f t="shared" si="11"/>
        <v>23.7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</v>
      </c>
      <c r="AL46" s="8">
        <f t="shared" si="31"/>
        <v>222.60000000000002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222.60000000000002</v>
      </c>
      <c r="AT46" s="8">
        <v>22.88</v>
      </c>
      <c r="AU46" s="8">
        <v>22.88</v>
      </c>
      <c r="AW46" s="203">
        <v>23.7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</v>
      </c>
      <c r="BD46" s="203">
        <v>23.7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</v>
      </c>
      <c r="BL46" s="8">
        <f t="shared" si="21"/>
        <v>22.88</v>
      </c>
      <c r="BM46" s="8">
        <f t="shared" si="22"/>
        <v>22.88</v>
      </c>
      <c r="BN46" s="8">
        <f t="shared" si="23"/>
        <v>23.7</v>
      </c>
      <c r="BO46" s="8">
        <f t="shared" si="24"/>
        <v>23.7</v>
      </c>
      <c r="BP46" s="139">
        <f t="shared" si="25"/>
        <v>-0.82000000000000028</v>
      </c>
      <c r="BQ46" s="139">
        <f t="shared" si="26"/>
        <v>-0.82000000000000028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990</v>
      </c>
      <c r="G47" s="16">
        <f>'[3]22'!G49</f>
        <v>0</v>
      </c>
      <c r="H47" s="17">
        <f t="shared" si="27"/>
        <v>1310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25.71</v>
      </c>
      <c r="AU47" s="8">
        <v>25.71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25.71</v>
      </c>
      <c r="BM47" s="8">
        <f t="shared" si="22"/>
        <v>25.71</v>
      </c>
      <c r="BN47" s="8">
        <f t="shared" si="23"/>
        <v>26.63</v>
      </c>
      <c r="BO47" s="8">
        <f t="shared" si="24"/>
        <v>26.63</v>
      </c>
      <c r="BP47" s="139">
        <f t="shared" si="25"/>
        <v>-0.91999999999999815</v>
      </c>
      <c r="BQ47" s="139">
        <f t="shared" si="26"/>
        <v>-0.91999999999999815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990</v>
      </c>
      <c r="G48" s="16">
        <f>'[3]22'!G50</f>
        <v>0</v>
      </c>
      <c r="H48" s="17">
        <f t="shared" si="27"/>
        <v>1310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25.71</v>
      </c>
      <c r="AU48" s="8">
        <v>25.71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25.71</v>
      </c>
      <c r="BM48" s="8">
        <f t="shared" si="22"/>
        <v>25.71</v>
      </c>
      <c r="BN48" s="8">
        <f t="shared" si="23"/>
        <v>26.63</v>
      </c>
      <c r="BO48" s="8">
        <f t="shared" si="24"/>
        <v>26.63</v>
      </c>
      <c r="BP48" s="139">
        <f t="shared" si="25"/>
        <v>-0.91999999999999815</v>
      </c>
      <c r="BQ48" s="139">
        <f t="shared" si="26"/>
        <v>-0.91999999999999815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990</v>
      </c>
      <c r="G49" s="16">
        <f>'[3]22'!G51</f>
        <v>0</v>
      </c>
      <c r="H49" s="17">
        <f t="shared" si="27"/>
        <v>1310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25.71</v>
      </c>
      <c r="AU49" s="8">
        <v>25.71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25.71</v>
      </c>
      <c r="BM49" s="8">
        <f t="shared" si="22"/>
        <v>25.71</v>
      </c>
      <c r="BN49" s="8">
        <f t="shared" si="23"/>
        <v>26.63</v>
      </c>
      <c r="BO49" s="8">
        <f t="shared" si="24"/>
        <v>26.63</v>
      </c>
      <c r="BP49" s="139">
        <f t="shared" si="25"/>
        <v>-0.91999999999999815</v>
      </c>
      <c r="BQ49" s="139">
        <f t="shared" si="26"/>
        <v>-0.91999999999999815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990</v>
      </c>
      <c r="G50" s="16">
        <f>'[3]22'!G52</f>
        <v>0</v>
      </c>
      <c r="H50" s="17">
        <f t="shared" si="27"/>
        <v>1310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25.71</v>
      </c>
      <c r="AU50" s="8">
        <v>25.71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25.71</v>
      </c>
      <c r="BM50" s="8">
        <f t="shared" si="22"/>
        <v>25.71</v>
      </c>
      <c r="BN50" s="8">
        <f t="shared" si="23"/>
        <v>26.63</v>
      </c>
      <c r="BO50" s="8">
        <f t="shared" si="24"/>
        <v>26.63</v>
      </c>
      <c r="BP50" s="139">
        <f t="shared" si="25"/>
        <v>-0.91999999999999815</v>
      </c>
      <c r="BQ50" s="139">
        <f t="shared" si="26"/>
        <v>-0.91999999999999815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990</v>
      </c>
      <c r="G51" s="16">
        <f>'[3]22'!G53</f>
        <v>0</v>
      </c>
      <c r="H51" s="17">
        <f t="shared" si="27"/>
        <v>1310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25.71</v>
      </c>
      <c r="AU51" s="8">
        <v>25.71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25.71</v>
      </c>
      <c r="BM51" s="8">
        <f t="shared" si="22"/>
        <v>25.71</v>
      </c>
      <c r="BN51" s="8">
        <f t="shared" si="23"/>
        <v>26.63</v>
      </c>
      <c r="BO51" s="8">
        <f t="shared" si="24"/>
        <v>26.63</v>
      </c>
      <c r="BP51" s="139">
        <f t="shared" si="25"/>
        <v>-0.91999999999999815</v>
      </c>
      <c r="BQ51" s="139">
        <f t="shared" si="26"/>
        <v>-0.91999999999999815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990</v>
      </c>
      <c r="G52" s="16">
        <f>'[3]22'!G54</f>
        <v>0</v>
      </c>
      <c r="H52" s="17">
        <f t="shared" si="27"/>
        <v>1310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25.71</v>
      </c>
      <c r="AU52" s="8">
        <v>25.71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25.71</v>
      </c>
      <c r="BM52" s="8">
        <f t="shared" si="22"/>
        <v>25.71</v>
      </c>
      <c r="BN52" s="8">
        <f t="shared" si="23"/>
        <v>26.63</v>
      </c>
      <c r="BO52" s="8">
        <f t="shared" si="24"/>
        <v>26.63</v>
      </c>
      <c r="BP52" s="139">
        <f t="shared" si="25"/>
        <v>-0.91999999999999815</v>
      </c>
      <c r="BQ52" s="139">
        <f t="shared" si="26"/>
        <v>-0.91999999999999815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990</v>
      </c>
      <c r="G53" s="16">
        <f>'[3]22'!G55</f>
        <v>0</v>
      </c>
      <c r="H53" s="17">
        <f t="shared" si="27"/>
        <v>1310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25.71</v>
      </c>
      <c r="AU53" s="8">
        <v>25.71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25.71</v>
      </c>
      <c r="BM53" s="8">
        <f t="shared" si="22"/>
        <v>25.71</v>
      </c>
      <c r="BN53" s="8">
        <f t="shared" si="23"/>
        <v>26.63</v>
      </c>
      <c r="BO53" s="8">
        <f t="shared" si="24"/>
        <v>26.63</v>
      </c>
      <c r="BP53" s="139">
        <f t="shared" si="25"/>
        <v>-0.91999999999999815</v>
      </c>
      <c r="BQ53" s="139">
        <f t="shared" si="26"/>
        <v>-0.91999999999999815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990</v>
      </c>
      <c r="G54" s="16">
        <f>'[3]22'!G56</f>
        <v>0</v>
      </c>
      <c r="H54" s="17">
        <f t="shared" si="27"/>
        <v>1310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25.71</v>
      </c>
      <c r="AU54" s="8">
        <v>25.71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25.71</v>
      </c>
      <c r="BM54" s="8">
        <f t="shared" si="22"/>
        <v>25.71</v>
      </c>
      <c r="BN54" s="8">
        <f t="shared" si="23"/>
        <v>26.63</v>
      </c>
      <c r="BO54" s="8">
        <f t="shared" si="24"/>
        <v>26.63</v>
      </c>
      <c r="BP54" s="139">
        <f t="shared" si="25"/>
        <v>-0.91999999999999815</v>
      </c>
      <c r="BQ54" s="139">
        <f t="shared" si="26"/>
        <v>-0.91999999999999815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990</v>
      </c>
      <c r="G55" s="16">
        <f>'[3]22'!G57</f>
        <v>0</v>
      </c>
      <c r="H55" s="17">
        <f t="shared" si="27"/>
        <v>1310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25.71</v>
      </c>
      <c r="AU55" s="8">
        <v>25.71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25.71</v>
      </c>
      <c r="BM55" s="8">
        <f t="shared" si="22"/>
        <v>25.71</v>
      </c>
      <c r="BN55" s="8">
        <f t="shared" si="23"/>
        <v>26.63</v>
      </c>
      <c r="BO55" s="8">
        <f t="shared" si="24"/>
        <v>26.63</v>
      </c>
      <c r="BP55" s="139">
        <f t="shared" si="25"/>
        <v>-0.91999999999999815</v>
      </c>
      <c r="BQ55" s="139">
        <f t="shared" si="26"/>
        <v>-0.91999999999999815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990</v>
      </c>
      <c r="G56" s="16">
        <f>'[3]22'!G58</f>
        <v>0</v>
      </c>
      <c r="H56" s="17">
        <f t="shared" si="27"/>
        <v>1310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25.71</v>
      </c>
      <c r="AU56" s="8">
        <v>25.71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25.71</v>
      </c>
      <c r="BM56" s="8">
        <f t="shared" si="22"/>
        <v>25.71</v>
      </c>
      <c r="BN56" s="8">
        <f t="shared" si="23"/>
        <v>26.63</v>
      </c>
      <c r="BO56" s="8">
        <f t="shared" si="24"/>
        <v>26.63</v>
      </c>
      <c r="BP56" s="139">
        <f t="shared" si="25"/>
        <v>-0.91999999999999815</v>
      </c>
      <c r="BQ56" s="139">
        <f t="shared" si="26"/>
        <v>-0.91999999999999815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990</v>
      </c>
      <c r="G57" s="16">
        <f>'[3]22'!G59</f>
        <v>0</v>
      </c>
      <c r="H57" s="17">
        <f t="shared" si="27"/>
        <v>1310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25.71</v>
      </c>
      <c r="AU57" s="8">
        <v>25.71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25.71</v>
      </c>
      <c r="BM57" s="8">
        <f t="shared" si="22"/>
        <v>25.71</v>
      </c>
      <c r="BN57" s="8">
        <f t="shared" si="23"/>
        <v>26.63</v>
      </c>
      <c r="BO57" s="8">
        <f t="shared" si="24"/>
        <v>26.63</v>
      </c>
      <c r="BP57" s="139">
        <f t="shared" si="25"/>
        <v>-0.91999999999999815</v>
      </c>
      <c r="BQ57" s="139">
        <f t="shared" si="26"/>
        <v>-0.91999999999999815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990</v>
      </c>
      <c r="G58" s="16">
        <f>'[3]22'!G60</f>
        <v>0</v>
      </c>
      <c r="H58" s="17">
        <f t="shared" si="27"/>
        <v>1310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25.71</v>
      </c>
      <c r="AU58" s="8">
        <v>25.71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25.71</v>
      </c>
      <c r="BM58" s="8">
        <f t="shared" si="22"/>
        <v>25.71</v>
      </c>
      <c r="BN58" s="8">
        <f t="shared" si="23"/>
        <v>26.63</v>
      </c>
      <c r="BO58" s="8">
        <f t="shared" si="24"/>
        <v>26.63</v>
      </c>
      <c r="BP58" s="139">
        <f t="shared" si="25"/>
        <v>-0.91999999999999815</v>
      </c>
      <c r="BQ58" s="139">
        <f t="shared" si="26"/>
        <v>-0.91999999999999815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990</v>
      </c>
      <c r="G59" s="16">
        <f>'[3]22'!G61</f>
        <v>0</v>
      </c>
      <c r="H59" s="17">
        <f t="shared" si="27"/>
        <v>1310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25.71</v>
      </c>
      <c r="AU59" s="8">
        <v>25.71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25.71</v>
      </c>
      <c r="BM59" s="8">
        <f t="shared" si="22"/>
        <v>25.71</v>
      </c>
      <c r="BN59" s="8">
        <f t="shared" si="23"/>
        <v>26.63</v>
      </c>
      <c r="BO59" s="8">
        <f t="shared" si="24"/>
        <v>26.63</v>
      </c>
      <c r="BP59" s="139">
        <f t="shared" si="25"/>
        <v>-0.91999999999999815</v>
      </c>
      <c r="BQ59" s="139">
        <f t="shared" si="26"/>
        <v>-0.91999999999999815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990</v>
      </c>
      <c r="G60" s="16">
        <f>'[3]22'!G62</f>
        <v>0</v>
      </c>
      <c r="H60" s="17">
        <f t="shared" si="27"/>
        <v>1310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25.71</v>
      </c>
      <c r="AU60" s="8">
        <v>25.71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25.71</v>
      </c>
      <c r="BM60" s="8">
        <f t="shared" si="22"/>
        <v>25.71</v>
      </c>
      <c r="BN60" s="8">
        <f t="shared" si="23"/>
        <v>26.63</v>
      </c>
      <c r="BO60" s="8">
        <f t="shared" si="24"/>
        <v>26.63</v>
      </c>
      <c r="BP60" s="139">
        <f t="shared" si="25"/>
        <v>-0.91999999999999815</v>
      </c>
      <c r="BQ60" s="139">
        <f t="shared" si="26"/>
        <v>-0.91999999999999815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990</v>
      </c>
      <c r="G61" s="16">
        <f>'[3]22'!G63</f>
        <v>0</v>
      </c>
      <c r="H61" s="17">
        <f t="shared" si="27"/>
        <v>1310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25.71</v>
      </c>
      <c r="AU61" s="8">
        <v>25.71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25.71</v>
      </c>
      <c r="BM61" s="8">
        <f t="shared" si="22"/>
        <v>25.71</v>
      </c>
      <c r="BN61" s="8">
        <f t="shared" si="23"/>
        <v>26.63</v>
      </c>
      <c r="BO61" s="8">
        <f t="shared" si="24"/>
        <v>26.63</v>
      </c>
      <c r="BP61" s="139">
        <f t="shared" si="25"/>
        <v>-0.91999999999999815</v>
      </c>
      <c r="BQ61" s="139">
        <f t="shared" si="26"/>
        <v>-0.91999999999999815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990</v>
      </c>
      <c r="G62" s="16">
        <f>'[3]22'!G64</f>
        <v>0</v>
      </c>
      <c r="H62" s="17">
        <f t="shared" si="27"/>
        <v>1310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25.71</v>
      </c>
      <c r="AU62" s="8">
        <v>25.71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25.71</v>
      </c>
      <c r="BM62" s="8">
        <f t="shared" si="22"/>
        <v>25.71</v>
      </c>
      <c r="BN62" s="8">
        <f t="shared" si="23"/>
        <v>26.63</v>
      </c>
      <c r="BO62" s="8">
        <f t="shared" si="24"/>
        <v>26.63</v>
      </c>
      <c r="BP62" s="139">
        <f t="shared" si="25"/>
        <v>-0.91999999999999815</v>
      </c>
      <c r="BQ62" s="139">
        <f t="shared" si="26"/>
        <v>-0.91999999999999815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990</v>
      </c>
      <c r="G63" s="16">
        <f>'[3]22'!G65</f>
        <v>0</v>
      </c>
      <c r="H63" s="17">
        <f t="shared" si="27"/>
        <v>1310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25.71</v>
      </c>
      <c r="AU63" s="8">
        <v>25.71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25.71</v>
      </c>
      <c r="BM63" s="8">
        <f t="shared" si="22"/>
        <v>25.71</v>
      </c>
      <c r="BN63" s="8">
        <f t="shared" si="23"/>
        <v>26.63</v>
      </c>
      <c r="BO63" s="8">
        <f t="shared" si="24"/>
        <v>26.63</v>
      </c>
      <c r="BP63" s="139">
        <f t="shared" si="25"/>
        <v>-0.91999999999999815</v>
      </c>
      <c r="BQ63" s="139">
        <f t="shared" si="26"/>
        <v>-0.91999999999999815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990</v>
      </c>
      <c r="G64" s="16">
        <f>'[3]22'!G66</f>
        <v>0</v>
      </c>
      <c r="H64" s="17">
        <f t="shared" si="27"/>
        <v>1310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25.71</v>
      </c>
      <c r="AU64" s="8">
        <v>25.71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25.71</v>
      </c>
      <c r="BM64" s="8">
        <f t="shared" si="22"/>
        <v>25.71</v>
      </c>
      <c r="BN64" s="8">
        <f t="shared" si="23"/>
        <v>26.63</v>
      </c>
      <c r="BO64" s="8">
        <f t="shared" si="24"/>
        <v>26.63</v>
      </c>
      <c r="BP64" s="139">
        <f t="shared" si="25"/>
        <v>-0.91999999999999815</v>
      </c>
      <c r="BQ64" s="139">
        <f t="shared" si="26"/>
        <v>-0.91999999999999815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990</v>
      </c>
      <c r="G65" s="16">
        <f>'[3]22'!G67</f>
        <v>0</v>
      </c>
      <c r="H65" s="17">
        <f t="shared" si="27"/>
        <v>1310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25.71</v>
      </c>
      <c r="AU65" s="8">
        <v>25.71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25.71</v>
      </c>
      <c r="BM65" s="8">
        <f t="shared" si="22"/>
        <v>25.71</v>
      </c>
      <c r="BN65" s="8">
        <f t="shared" si="23"/>
        <v>26.63</v>
      </c>
      <c r="BO65" s="8">
        <f t="shared" si="24"/>
        <v>26.63</v>
      </c>
      <c r="BP65" s="139">
        <f t="shared" si="25"/>
        <v>-0.91999999999999815</v>
      </c>
      <c r="BQ65" s="139">
        <f t="shared" si="26"/>
        <v>-0.91999999999999815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990</v>
      </c>
      <c r="G66" s="16">
        <f>'[3]22'!G68</f>
        <v>0</v>
      </c>
      <c r="H66" s="17">
        <f t="shared" si="27"/>
        <v>1310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25.71</v>
      </c>
      <c r="AU66" s="8">
        <v>25.71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25.71</v>
      </c>
      <c r="BM66" s="8">
        <f t="shared" si="22"/>
        <v>25.71</v>
      </c>
      <c r="BN66" s="8">
        <f t="shared" si="23"/>
        <v>26.63</v>
      </c>
      <c r="BO66" s="8">
        <f t="shared" si="24"/>
        <v>26.63</v>
      </c>
      <c r="BP66" s="139">
        <f t="shared" si="25"/>
        <v>-0.91999999999999815</v>
      </c>
      <c r="BQ66" s="139">
        <f t="shared" si="26"/>
        <v>-0.91999999999999815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990</v>
      </c>
      <c r="G67" s="16">
        <f>'[3]22'!G69</f>
        <v>0</v>
      </c>
      <c r="H67" s="17">
        <f t="shared" si="27"/>
        <v>1310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25.71</v>
      </c>
      <c r="AU67" s="8">
        <v>25.71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25.71</v>
      </c>
      <c r="BM67" s="8">
        <f t="shared" si="22"/>
        <v>25.71</v>
      </c>
      <c r="BN67" s="8">
        <f t="shared" si="23"/>
        <v>26.63</v>
      </c>
      <c r="BO67" s="8">
        <f t="shared" si="24"/>
        <v>26.63</v>
      </c>
      <c r="BP67" s="139">
        <f t="shared" si="25"/>
        <v>-0.91999999999999815</v>
      </c>
      <c r="BQ67" s="139">
        <f t="shared" si="26"/>
        <v>-0.91999999999999815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990</v>
      </c>
      <c r="G68" s="16">
        <f>'[3]22'!G70</f>
        <v>0</v>
      </c>
      <c r="H68" s="17">
        <f t="shared" si="27"/>
        <v>1310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25.71</v>
      </c>
      <c r="AU68" s="8">
        <v>25.71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25.71</v>
      </c>
      <c r="BM68" s="8">
        <f t="shared" ref="BM68:BM98" si="54">AU68</f>
        <v>25.71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-0.91999999999999815</v>
      </c>
      <c r="BQ68" s="139">
        <f t="shared" ref="BQ68:BQ98" si="58">BM68-BO68</f>
        <v>-0.91999999999999815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990</v>
      </c>
      <c r="G69" s="16">
        <f>'[3]22'!G71</f>
        <v>0</v>
      </c>
      <c r="H69" s="17">
        <f t="shared" ref="H69:H98" si="59">SUM(B69:G69)</f>
        <v>1310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25.71</v>
      </c>
      <c r="AU69" s="8">
        <v>25.71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25.71</v>
      </c>
      <c r="BM69" s="8">
        <f t="shared" si="54"/>
        <v>25.71</v>
      </c>
      <c r="BN69" s="8">
        <f t="shared" si="55"/>
        <v>26.63</v>
      </c>
      <c r="BO69" s="8">
        <f t="shared" si="56"/>
        <v>26.63</v>
      </c>
      <c r="BP69" s="139">
        <f t="shared" si="57"/>
        <v>-0.91999999999999815</v>
      </c>
      <c r="BQ69" s="139">
        <f t="shared" si="58"/>
        <v>-0.91999999999999815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990</v>
      </c>
      <c r="G70" s="16">
        <f>'[3]22'!G72</f>
        <v>0</v>
      </c>
      <c r="H70" s="17">
        <f t="shared" si="59"/>
        <v>1310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25.71</v>
      </c>
      <c r="AU70" s="8">
        <v>25.71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25.71</v>
      </c>
      <c r="BM70" s="8">
        <f t="shared" si="54"/>
        <v>25.71</v>
      </c>
      <c r="BN70" s="8">
        <f t="shared" si="55"/>
        <v>26.63</v>
      </c>
      <c r="BO70" s="8">
        <f t="shared" si="56"/>
        <v>26.63</v>
      </c>
      <c r="BP70" s="139">
        <f t="shared" si="57"/>
        <v>-0.91999999999999815</v>
      </c>
      <c r="BQ70" s="139">
        <f t="shared" si="58"/>
        <v>-0.91999999999999815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990</v>
      </c>
      <c r="G71" s="16">
        <f>'[3]22'!G73</f>
        <v>0</v>
      </c>
      <c r="H71" s="17">
        <f t="shared" si="59"/>
        <v>1310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26.63</v>
      </c>
      <c r="AE71" s="8">
        <f t="shared" si="43"/>
        <v>26.63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26.63</v>
      </c>
      <c r="AL71" s="8">
        <f t="shared" si="35"/>
        <v>216.74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216.74</v>
      </c>
      <c r="AT71" s="8">
        <v>25.71</v>
      </c>
      <c r="AU71" s="8">
        <v>25.71</v>
      </c>
      <c r="AW71" s="203">
        <v>26.63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26.63</v>
      </c>
      <c r="BD71" s="203">
        <v>26.63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26.63</v>
      </c>
      <c r="BL71" s="8">
        <f t="shared" si="53"/>
        <v>25.71</v>
      </c>
      <c r="BM71" s="8">
        <f t="shared" si="54"/>
        <v>25.71</v>
      </c>
      <c r="BN71" s="8">
        <f t="shared" si="55"/>
        <v>26.63</v>
      </c>
      <c r="BO71" s="8">
        <f t="shared" si="56"/>
        <v>26.63</v>
      </c>
      <c r="BP71" s="139">
        <f t="shared" si="57"/>
        <v>-0.91999999999999815</v>
      </c>
      <c r="BQ71" s="139">
        <f t="shared" si="58"/>
        <v>-0.91999999999999815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990</v>
      </c>
      <c r="G72" s="16">
        <f>'[3]22'!G74</f>
        <v>0</v>
      </c>
      <c r="H72" s="17">
        <f t="shared" si="59"/>
        <v>1310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26.63</v>
      </c>
      <c r="AE72" s="8">
        <f t="shared" si="43"/>
        <v>26.63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26.63</v>
      </c>
      <c r="AL72" s="8">
        <f t="shared" si="35"/>
        <v>216.74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216.74</v>
      </c>
      <c r="AT72" s="8">
        <v>25.71</v>
      </c>
      <c r="AU72" s="8">
        <v>25.71</v>
      </c>
      <c r="AW72" s="203">
        <v>26.63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26.63</v>
      </c>
      <c r="BD72" s="203">
        <v>26.63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26.63</v>
      </c>
      <c r="BL72" s="8">
        <f t="shared" si="53"/>
        <v>25.71</v>
      </c>
      <c r="BM72" s="8">
        <f t="shared" si="54"/>
        <v>25.71</v>
      </c>
      <c r="BN72" s="8">
        <f t="shared" si="55"/>
        <v>26.63</v>
      </c>
      <c r="BO72" s="8">
        <f t="shared" si="56"/>
        <v>26.63</v>
      </c>
      <c r="BP72" s="139">
        <f t="shared" si="57"/>
        <v>-0.91999999999999815</v>
      </c>
      <c r="BQ72" s="139">
        <f t="shared" si="58"/>
        <v>-0.91999999999999815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990</v>
      </c>
      <c r="G73" s="16">
        <f>'[3]22'!G75</f>
        <v>0</v>
      </c>
      <c r="H73" s="17">
        <f t="shared" si="59"/>
        <v>1310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26.63</v>
      </c>
      <c r="AE73" s="8">
        <f t="shared" si="43"/>
        <v>26.63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26.63</v>
      </c>
      <c r="AL73" s="8">
        <f t="shared" si="35"/>
        <v>216.74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216.74</v>
      </c>
      <c r="AT73" s="8">
        <v>25.71</v>
      </c>
      <c r="AU73" s="8">
        <v>25.71</v>
      </c>
      <c r="AW73" s="203">
        <v>26.63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26.63</v>
      </c>
      <c r="BD73" s="203">
        <v>26.63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26.63</v>
      </c>
      <c r="BL73" s="8">
        <f t="shared" si="53"/>
        <v>25.71</v>
      </c>
      <c r="BM73" s="8">
        <f t="shared" si="54"/>
        <v>25.71</v>
      </c>
      <c r="BN73" s="8">
        <f t="shared" si="55"/>
        <v>26.63</v>
      </c>
      <c r="BO73" s="8">
        <f t="shared" si="56"/>
        <v>26.63</v>
      </c>
      <c r="BP73" s="139">
        <f t="shared" si="57"/>
        <v>-0.91999999999999815</v>
      </c>
      <c r="BQ73" s="139">
        <f t="shared" si="58"/>
        <v>-0.91999999999999815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990</v>
      </c>
      <c r="G74" s="16">
        <f>'[3]22'!G76</f>
        <v>0</v>
      </c>
      <c r="H74" s="17">
        <f t="shared" si="59"/>
        <v>1310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26.63</v>
      </c>
      <c r="AE74" s="8">
        <f t="shared" si="43"/>
        <v>26.63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26.63</v>
      </c>
      <c r="AL74" s="8">
        <f t="shared" si="35"/>
        <v>216.74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216.74</v>
      </c>
      <c r="AT74" s="8">
        <v>25.71</v>
      </c>
      <c r="AU74" s="8">
        <v>25.71</v>
      </c>
      <c r="AW74" s="203">
        <v>26.63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26.63</v>
      </c>
      <c r="BD74" s="203">
        <v>26.63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26.63</v>
      </c>
      <c r="BL74" s="8">
        <f t="shared" si="53"/>
        <v>25.71</v>
      </c>
      <c r="BM74" s="8">
        <f t="shared" si="54"/>
        <v>25.71</v>
      </c>
      <c r="BN74" s="8">
        <f t="shared" si="55"/>
        <v>26.63</v>
      </c>
      <c r="BO74" s="8">
        <f t="shared" si="56"/>
        <v>26.63</v>
      </c>
      <c r="BP74" s="139">
        <f t="shared" si="57"/>
        <v>-0.91999999999999815</v>
      </c>
      <c r="BQ74" s="139">
        <f t="shared" si="58"/>
        <v>-0.91999999999999815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990</v>
      </c>
      <c r="G75" s="16">
        <f>'[3]22'!G77</f>
        <v>0</v>
      </c>
      <c r="H75" s="17">
        <f t="shared" si="59"/>
        <v>1310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23.33</v>
      </c>
      <c r="AE75" s="8">
        <f t="shared" si="43"/>
        <v>23.33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23.33</v>
      </c>
      <c r="AL75" s="8">
        <f t="shared" si="35"/>
        <v>223.34000000000003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223.34000000000003</v>
      </c>
      <c r="AT75" s="8">
        <v>25.71</v>
      </c>
      <c r="AU75" s="8">
        <v>25.71</v>
      </c>
      <c r="AW75" s="203">
        <v>23.33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23.33</v>
      </c>
      <c r="BD75" s="203">
        <v>23.33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23.33</v>
      </c>
      <c r="BL75" s="8">
        <f t="shared" si="53"/>
        <v>25.71</v>
      </c>
      <c r="BM75" s="8">
        <f t="shared" si="54"/>
        <v>25.71</v>
      </c>
      <c r="BN75" s="8">
        <f t="shared" si="55"/>
        <v>23.33</v>
      </c>
      <c r="BO75" s="8">
        <f t="shared" si="56"/>
        <v>23.33</v>
      </c>
      <c r="BP75" s="139">
        <f t="shared" si="57"/>
        <v>2.3800000000000026</v>
      </c>
      <c r="BQ75" s="139">
        <f t="shared" si="58"/>
        <v>2.3800000000000026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990</v>
      </c>
      <c r="G76" s="16">
        <f>'[3]22'!G78</f>
        <v>0</v>
      </c>
      <c r="H76" s="17">
        <f t="shared" si="59"/>
        <v>1310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23.33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23.33</v>
      </c>
      <c r="AE76" s="8">
        <f t="shared" si="43"/>
        <v>23.33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23.33</v>
      </c>
      <c r="AL76" s="8">
        <f t="shared" si="35"/>
        <v>223.34000000000003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223.34000000000003</v>
      </c>
      <c r="AT76" s="8">
        <v>25.71</v>
      </c>
      <c r="AU76" s="8">
        <v>25.71</v>
      </c>
      <c r="AW76" s="203">
        <v>23.33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23.33</v>
      </c>
      <c r="BD76" s="203">
        <v>23.33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23.33</v>
      </c>
      <c r="BL76" s="8">
        <f t="shared" si="53"/>
        <v>25.71</v>
      </c>
      <c r="BM76" s="8">
        <f t="shared" si="54"/>
        <v>25.71</v>
      </c>
      <c r="BN76" s="8">
        <f t="shared" si="55"/>
        <v>23.33</v>
      </c>
      <c r="BO76" s="8">
        <f t="shared" si="56"/>
        <v>23.33</v>
      </c>
      <c r="BP76" s="139">
        <f t="shared" si="57"/>
        <v>2.3800000000000026</v>
      </c>
      <c r="BQ76" s="139">
        <f t="shared" si="58"/>
        <v>2.3800000000000026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990</v>
      </c>
      <c r="G77" s="16">
        <f>'[3]22'!G79</f>
        <v>0</v>
      </c>
      <c r="H77" s="17">
        <f t="shared" si="59"/>
        <v>1310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13.89</v>
      </c>
      <c r="AE77" s="8">
        <f t="shared" si="43"/>
        <v>13.89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13.89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T77" s="8">
        <v>13.41</v>
      </c>
      <c r="AU77" s="8">
        <v>13.41</v>
      </c>
      <c r="AW77" s="203">
        <v>13.89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13.89</v>
      </c>
      <c r="BD77" s="203">
        <v>13.89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13.89</v>
      </c>
      <c r="BL77" s="8">
        <f t="shared" si="53"/>
        <v>13.41</v>
      </c>
      <c r="BM77" s="8">
        <f t="shared" si="54"/>
        <v>13.41</v>
      </c>
      <c r="BN77" s="8">
        <f t="shared" si="55"/>
        <v>13.89</v>
      </c>
      <c r="BO77" s="8">
        <f t="shared" si="56"/>
        <v>13.89</v>
      </c>
      <c r="BP77" s="139">
        <f t="shared" si="57"/>
        <v>-0.48000000000000043</v>
      </c>
      <c r="BQ77" s="139">
        <f t="shared" si="58"/>
        <v>-0.48000000000000043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990</v>
      </c>
      <c r="G78" s="16">
        <f>'[3]22'!G80</f>
        <v>0</v>
      </c>
      <c r="H78" s="17">
        <f t="shared" si="59"/>
        <v>1310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13.89</v>
      </c>
      <c r="AE78" s="8">
        <f t="shared" si="43"/>
        <v>13.89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13.89</v>
      </c>
      <c r="AL78" s="8">
        <f t="shared" si="35"/>
        <v>242.22000000000003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242.22000000000003</v>
      </c>
      <c r="AT78" s="8">
        <v>13.41</v>
      </c>
      <c r="AU78" s="8">
        <v>13.41</v>
      </c>
      <c r="AW78" s="203">
        <v>13.89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13.89</v>
      </c>
      <c r="BD78" s="203">
        <v>13.89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13.89</v>
      </c>
      <c r="BL78" s="8">
        <f t="shared" si="53"/>
        <v>13.41</v>
      </c>
      <c r="BM78" s="8">
        <f t="shared" si="54"/>
        <v>13.41</v>
      </c>
      <c r="BN78" s="8">
        <f t="shared" si="55"/>
        <v>13.89</v>
      </c>
      <c r="BO78" s="8">
        <f t="shared" si="56"/>
        <v>13.89</v>
      </c>
      <c r="BP78" s="139">
        <f t="shared" si="57"/>
        <v>-0.48000000000000043</v>
      </c>
      <c r="BQ78" s="139">
        <f t="shared" si="58"/>
        <v>-0.48000000000000043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990</v>
      </c>
      <c r="G79" s="16">
        <f>'[3]22'!G81</f>
        <v>0</v>
      </c>
      <c r="H79" s="17">
        <f t="shared" si="59"/>
        <v>1310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13.89</v>
      </c>
      <c r="AE79" s="8">
        <f t="shared" si="43"/>
        <v>13.89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13.89</v>
      </c>
      <c r="AL79" s="8">
        <f t="shared" si="35"/>
        <v>242.22000000000003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242.22000000000003</v>
      </c>
      <c r="AT79" s="8">
        <v>13.41</v>
      </c>
      <c r="AU79" s="8">
        <v>13.41</v>
      </c>
      <c r="AW79" s="203">
        <v>13.89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13.89</v>
      </c>
      <c r="BD79" s="203">
        <v>13.89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13.89</v>
      </c>
      <c r="BL79" s="8">
        <f t="shared" si="53"/>
        <v>13.41</v>
      </c>
      <c r="BM79" s="8">
        <f t="shared" si="54"/>
        <v>13.41</v>
      </c>
      <c r="BN79" s="8">
        <f t="shared" si="55"/>
        <v>13.89</v>
      </c>
      <c r="BO79" s="8">
        <f t="shared" si="56"/>
        <v>13.89</v>
      </c>
      <c r="BP79" s="139">
        <f t="shared" si="57"/>
        <v>-0.48000000000000043</v>
      </c>
      <c r="BQ79" s="139">
        <f t="shared" si="58"/>
        <v>-0.48000000000000043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990</v>
      </c>
      <c r="G80" s="16">
        <f>'[3]22'!G82</f>
        <v>0</v>
      </c>
      <c r="H80" s="17">
        <f t="shared" si="59"/>
        <v>1310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13.89</v>
      </c>
      <c r="AE80" s="8">
        <f t="shared" si="43"/>
        <v>13.89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13.89</v>
      </c>
      <c r="AL80" s="8">
        <f t="shared" si="35"/>
        <v>242.22000000000003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242.22000000000003</v>
      </c>
      <c r="AT80" s="8">
        <v>13.41</v>
      </c>
      <c r="AU80" s="8">
        <v>13.41</v>
      </c>
      <c r="AW80" s="203">
        <v>13.89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13.89</v>
      </c>
      <c r="BD80" s="203">
        <v>13.89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13.89</v>
      </c>
      <c r="BL80" s="8">
        <f t="shared" si="53"/>
        <v>13.41</v>
      </c>
      <c r="BM80" s="8">
        <f t="shared" si="54"/>
        <v>13.41</v>
      </c>
      <c r="BN80" s="8">
        <f t="shared" si="55"/>
        <v>13.89</v>
      </c>
      <c r="BO80" s="8">
        <f t="shared" si="56"/>
        <v>13.89</v>
      </c>
      <c r="BP80" s="139">
        <f t="shared" si="57"/>
        <v>-0.48000000000000043</v>
      </c>
      <c r="BQ80" s="139">
        <f t="shared" si="58"/>
        <v>-0.48000000000000043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990</v>
      </c>
      <c r="G81" s="16">
        <f>'[3]22'!G83</f>
        <v>0</v>
      </c>
      <c r="H81" s="17">
        <f t="shared" si="59"/>
        <v>1310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13.89</v>
      </c>
      <c r="AE81" s="8">
        <f t="shared" si="43"/>
        <v>13.89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13.89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13.41</v>
      </c>
      <c r="AU81" s="8">
        <v>13.41</v>
      </c>
      <c r="AW81" s="203">
        <v>13.89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13.89</v>
      </c>
      <c r="BD81" s="203">
        <v>13.89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13.89</v>
      </c>
      <c r="BL81" s="8">
        <f t="shared" si="53"/>
        <v>13.41</v>
      </c>
      <c r="BM81" s="8">
        <f t="shared" si="54"/>
        <v>13.41</v>
      </c>
      <c r="BN81" s="8">
        <f t="shared" si="55"/>
        <v>13.89</v>
      </c>
      <c r="BO81" s="8">
        <f t="shared" si="56"/>
        <v>13.89</v>
      </c>
      <c r="BP81" s="139">
        <f t="shared" si="57"/>
        <v>-0.48000000000000043</v>
      </c>
      <c r="BQ81" s="139">
        <f t="shared" si="58"/>
        <v>-0.48000000000000043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990</v>
      </c>
      <c r="G82" s="16">
        <f>'[3]22'!G84</f>
        <v>0</v>
      </c>
      <c r="H82" s="17">
        <f t="shared" si="59"/>
        <v>1310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13.89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13.89</v>
      </c>
      <c r="AE82" s="8">
        <f t="shared" si="43"/>
        <v>13.89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13.89</v>
      </c>
      <c r="AL82" s="8">
        <f t="shared" si="35"/>
        <v>242.22000000000003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242.22000000000003</v>
      </c>
      <c r="AT82" s="8">
        <v>13.41</v>
      </c>
      <c r="AU82" s="8">
        <v>13.41</v>
      </c>
      <c r="AW82" s="203">
        <v>13.89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13.89</v>
      </c>
      <c r="BD82" s="203">
        <v>13.89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13.89</v>
      </c>
      <c r="BL82" s="8">
        <f t="shared" si="53"/>
        <v>13.41</v>
      </c>
      <c r="BM82" s="8">
        <f t="shared" si="54"/>
        <v>13.41</v>
      </c>
      <c r="BN82" s="8">
        <f t="shared" si="55"/>
        <v>13.89</v>
      </c>
      <c r="BO82" s="8">
        <f t="shared" si="56"/>
        <v>13.89</v>
      </c>
      <c r="BP82" s="139">
        <f t="shared" si="57"/>
        <v>-0.48000000000000043</v>
      </c>
      <c r="BQ82" s="139">
        <f t="shared" si="58"/>
        <v>-0.48000000000000043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1010</v>
      </c>
      <c r="G83" s="16">
        <f>'[3]22'!G85</f>
        <v>0</v>
      </c>
      <c r="H83" s="17">
        <f t="shared" si="59"/>
        <v>1330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13.89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13.89</v>
      </c>
      <c r="AE83" s="8">
        <f t="shared" si="43"/>
        <v>13.89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13.89</v>
      </c>
      <c r="AL83" s="8">
        <f t="shared" si="35"/>
        <v>242.22000000000003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242.22000000000003</v>
      </c>
      <c r="AT83" s="8">
        <v>13.41</v>
      </c>
      <c r="AU83" s="8">
        <v>13.41</v>
      </c>
      <c r="AW83" s="203">
        <v>13.89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13.89</v>
      </c>
      <c r="BD83" s="203">
        <v>13.89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13.89</v>
      </c>
      <c r="BL83" s="8">
        <f t="shared" si="53"/>
        <v>13.41</v>
      </c>
      <c r="BM83" s="8">
        <f t="shared" si="54"/>
        <v>13.41</v>
      </c>
      <c r="BN83" s="8">
        <f t="shared" si="55"/>
        <v>13.89</v>
      </c>
      <c r="BO83" s="8">
        <f t="shared" si="56"/>
        <v>13.89</v>
      </c>
      <c r="BP83" s="139">
        <f t="shared" si="57"/>
        <v>-0.48000000000000043</v>
      </c>
      <c r="BQ83" s="139">
        <f t="shared" si="58"/>
        <v>-0.48000000000000043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1010</v>
      </c>
      <c r="G84" s="16">
        <f>'[3]22'!G86</f>
        <v>0</v>
      </c>
      <c r="H84" s="17">
        <f t="shared" si="59"/>
        <v>1330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21.2</v>
      </c>
      <c r="AE84" s="8">
        <f t="shared" si="43"/>
        <v>21.2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21.2</v>
      </c>
      <c r="AL84" s="8">
        <f t="shared" si="35"/>
        <v>227.60000000000002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227.60000000000002</v>
      </c>
      <c r="AT84" s="8">
        <v>20.47</v>
      </c>
      <c r="AU84" s="8">
        <v>20.47</v>
      </c>
      <c r="AW84" s="203">
        <v>21.2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21.2</v>
      </c>
      <c r="BD84" s="203">
        <v>21.2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21.2</v>
      </c>
      <c r="BL84" s="8">
        <f t="shared" si="53"/>
        <v>20.47</v>
      </c>
      <c r="BM84" s="8">
        <f t="shared" si="54"/>
        <v>20.47</v>
      </c>
      <c r="BN84" s="8">
        <f t="shared" si="55"/>
        <v>21.2</v>
      </c>
      <c r="BO84" s="8">
        <f t="shared" si="56"/>
        <v>21.2</v>
      </c>
      <c r="BP84" s="139">
        <f t="shared" si="57"/>
        <v>-0.73000000000000043</v>
      </c>
      <c r="BQ84" s="139">
        <f t="shared" si="58"/>
        <v>-0.73000000000000043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1010</v>
      </c>
      <c r="G85" s="16">
        <f>'[3]22'!G87</f>
        <v>0</v>
      </c>
      <c r="H85" s="17">
        <f t="shared" si="59"/>
        <v>1330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21.7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21.7</v>
      </c>
      <c r="AE85" s="8">
        <f t="shared" si="43"/>
        <v>21.7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21.7</v>
      </c>
      <c r="AL85" s="8">
        <f t="shared" si="35"/>
        <v>226.60000000000002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226.60000000000002</v>
      </c>
      <c r="AT85" s="8">
        <v>20.95</v>
      </c>
      <c r="AU85" s="8">
        <v>20.95</v>
      </c>
      <c r="AW85" s="203">
        <v>21.7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21.7</v>
      </c>
      <c r="BD85" s="203">
        <v>21.7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21.7</v>
      </c>
      <c r="BL85" s="8">
        <f t="shared" si="53"/>
        <v>20.95</v>
      </c>
      <c r="BM85" s="8">
        <f t="shared" si="54"/>
        <v>20.95</v>
      </c>
      <c r="BN85" s="8">
        <f t="shared" si="55"/>
        <v>21.7</v>
      </c>
      <c r="BO85" s="8">
        <f t="shared" si="56"/>
        <v>21.7</v>
      </c>
      <c r="BP85" s="139">
        <f t="shared" si="57"/>
        <v>-0.75</v>
      </c>
      <c r="BQ85" s="139">
        <f t="shared" si="58"/>
        <v>-0.75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1010</v>
      </c>
      <c r="G86" s="16">
        <f>'[3]22'!G88</f>
        <v>0</v>
      </c>
      <c r="H86" s="17">
        <f t="shared" si="59"/>
        <v>1330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26.44</v>
      </c>
      <c r="AE86" s="8">
        <f t="shared" si="43"/>
        <v>26.44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26.44</v>
      </c>
      <c r="AL86" s="8">
        <f t="shared" si="35"/>
        <v>217.12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217.12</v>
      </c>
      <c r="AT86" s="8">
        <v>25.53</v>
      </c>
      <c r="AU86" s="8">
        <v>25.53</v>
      </c>
      <c r="AW86" s="203">
        <v>26.44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26.44</v>
      </c>
      <c r="BD86" s="203">
        <v>26.44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26.44</v>
      </c>
      <c r="BL86" s="8">
        <f t="shared" si="53"/>
        <v>25.53</v>
      </c>
      <c r="BM86" s="8">
        <f t="shared" si="54"/>
        <v>25.53</v>
      </c>
      <c r="BN86" s="8">
        <f t="shared" si="55"/>
        <v>26.44</v>
      </c>
      <c r="BO86" s="8">
        <f t="shared" si="56"/>
        <v>26.44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1010</v>
      </c>
      <c r="G87" s="16">
        <f>'[3]22'!G89</f>
        <v>0</v>
      </c>
      <c r="H87" s="17">
        <f t="shared" si="59"/>
        <v>1330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26.44</v>
      </c>
      <c r="AE87" s="8">
        <f t="shared" si="43"/>
        <v>26.44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26.44</v>
      </c>
      <c r="AL87" s="8">
        <f t="shared" si="35"/>
        <v>217.12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217.12</v>
      </c>
      <c r="AT87" s="8">
        <v>25.53</v>
      </c>
      <c r="AU87" s="8">
        <v>25.53</v>
      </c>
      <c r="AW87" s="203">
        <v>26.44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26.44</v>
      </c>
      <c r="BD87" s="203">
        <v>26.44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26.44</v>
      </c>
      <c r="BL87" s="8">
        <f t="shared" si="53"/>
        <v>25.53</v>
      </c>
      <c r="BM87" s="8">
        <f t="shared" si="54"/>
        <v>25.53</v>
      </c>
      <c r="BN87" s="8">
        <f t="shared" si="55"/>
        <v>26.44</v>
      </c>
      <c r="BO87" s="8">
        <f t="shared" si="56"/>
        <v>26.44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1010</v>
      </c>
      <c r="G88" s="16">
        <f>'[3]22'!G90</f>
        <v>0</v>
      </c>
      <c r="H88" s="17">
        <f t="shared" si="59"/>
        <v>1330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26.44</v>
      </c>
      <c r="AE88" s="8">
        <f t="shared" si="43"/>
        <v>26.44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26.44</v>
      </c>
      <c r="AL88" s="8">
        <f t="shared" si="35"/>
        <v>217.12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217.12</v>
      </c>
      <c r="AT88" s="8">
        <v>25.53</v>
      </c>
      <c r="AU88" s="8">
        <v>25.53</v>
      </c>
      <c r="AW88" s="203">
        <v>26.44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26.44</v>
      </c>
      <c r="BD88" s="203">
        <v>26.44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26.44</v>
      </c>
      <c r="BL88" s="8">
        <f t="shared" si="53"/>
        <v>25.53</v>
      </c>
      <c r="BM88" s="8">
        <f t="shared" si="54"/>
        <v>25.53</v>
      </c>
      <c r="BN88" s="8">
        <f t="shared" si="55"/>
        <v>26.44</v>
      </c>
      <c r="BO88" s="8">
        <f t="shared" si="56"/>
        <v>26.44</v>
      </c>
      <c r="BP88" s="139">
        <f t="shared" si="57"/>
        <v>-0.91000000000000014</v>
      </c>
      <c r="BQ88" s="139">
        <f t="shared" si="58"/>
        <v>-0.91000000000000014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1010</v>
      </c>
      <c r="G89" s="16">
        <f>'[3]22'!G91</f>
        <v>0</v>
      </c>
      <c r="H89" s="17">
        <f t="shared" si="59"/>
        <v>1330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26.44</v>
      </c>
      <c r="AE89" s="8">
        <f t="shared" si="43"/>
        <v>26.44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26.44</v>
      </c>
      <c r="AL89" s="8">
        <f t="shared" si="35"/>
        <v>217.12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217.12</v>
      </c>
      <c r="AT89" s="8">
        <v>25.53</v>
      </c>
      <c r="AU89" s="8">
        <v>25.53</v>
      </c>
      <c r="AW89" s="203">
        <v>26.44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26.44</v>
      </c>
      <c r="BD89" s="203">
        <v>26.44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26.44</v>
      </c>
      <c r="BL89" s="8">
        <f t="shared" si="53"/>
        <v>25.53</v>
      </c>
      <c r="BM89" s="8">
        <f t="shared" si="54"/>
        <v>25.53</v>
      </c>
      <c r="BN89" s="8">
        <f t="shared" si="55"/>
        <v>26.44</v>
      </c>
      <c r="BO89" s="8">
        <f t="shared" si="56"/>
        <v>26.44</v>
      </c>
      <c r="BP89" s="139">
        <f t="shared" si="57"/>
        <v>-0.91000000000000014</v>
      </c>
      <c r="BQ89" s="139">
        <f t="shared" si="58"/>
        <v>-0.91000000000000014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1010</v>
      </c>
      <c r="G90" s="16">
        <f>'[3]22'!G92</f>
        <v>0</v>
      </c>
      <c r="H90" s="17">
        <f t="shared" si="59"/>
        <v>1330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26.44</v>
      </c>
      <c r="AE90" s="8">
        <f t="shared" si="43"/>
        <v>26.44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26.44</v>
      </c>
      <c r="AL90" s="8">
        <f t="shared" si="35"/>
        <v>217.12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217.12</v>
      </c>
      <c r="AT90" s="8">
        <v>25.53</v>
      </c>
      <c r="AU90" s="8">
        <v>25.53</v>
      </c>
      <c r="AW90" s="203">
        <v>26.44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26.44</v>
      </c>
      <c r="BD90" s="203">
        <v>26.44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26.44</v>
      </c>
      <c r="BL90" s="8">
        <f t="shared" si="53"/>
        <v>25.53</v>
      </c>
      <c r="BM90" s="8">
        <f t="shared" si="54"/>
        <v>25.53</v>
      </c>
      <c r="BN90" s="8">
        <f t="shared" si="55"/>
        <v>26.44</v>
      </c>
      <c r="BO90" s="8">
        <f t="shared" si="56"/>
        <v>26.44</v>
      </c>
      <c r="BP90" s="139">
        <f t="shared" si="57"/>
        <v>-0.91000000000000014</v>
      </c>
      <c r="BQ90" s="139">
        <f t="shared" si="58"/>
        <v>-0.91000000000000014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1010</v>
      </c>
      <c r="G91" s="16">
        <f>'[3]22'!G93</f>
        <v>0</v>
      </c>
      <c r="H91" s="17">
        <f t="shared" si="59"/>
        <v>1330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25.53</v>
      </c>
      <c r="AU91" s="8">
        <v>25.53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25.53</v>
      </c>
      <c r="BM91" s="8">
        <f t="shared" si="54"/>
        <v>25.53</v>
      </c>
      <c r="BN91" s="8">
        <f t="shared" si="55"/>
        <v>26.44</v>
      </c>
      <c r="BO91" s="8">
        <f t="shared" si="56"/>
        <v>26.44</v>
      </c>
      <c r="BP91" s="139">
        <f t="shared" si="57"/>
        <v>-0.91000000000000014</v>
      </c>
      <c r="BQ91" s="139">
        <f t="shared" si="58"/>
        <v>-0.91000000000000014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1010</v>
      </c>
      <c r="G92" s="16">
        <f>'[3]22'!G94</f>
        <v>0</v>
      </c>
      <c r="H92" s="17">
        <f t="shared" si="59"/>
        <v>1330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25.53</v>
      </c>
      <c r="AU92" s="8">
        <v>25.53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25.53</v>
      </c>
      <c r="BM92" s="8">
        <f t="shared" si="54"/>
        <v>25.53</v>
      </c>
      <c r="BN92" s="8">
        <f t="shared" si="55"/>
        <v>26.44</v>
      </c>
      <c r="BO92" s="8">
        <f t="shared" si="56"/>
        <v>26.44</v>
      </c>
      <c r="BP92" s="139">
        <f t="shared" si="57"/>
        <v>-0.91000000000000014</v>
      </c>
      <c r="BQ92" s="139">
        <f t="shared" si="58"/>
        <v>-0.91000000000000014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1010</v>
      </c>
      <c r="G93" s="16">
        <f>'[3]22'!G95</f>
        <v>0</v>
      </c>
      <c r="H93" s="17">
        <f t="shared" si="59"/>
        <v>1330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25.53</v>
      </c>
      <c r="AU93" s="8">
        <v>25.53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25.53</v>
      </c>
      <c r="BM93" s="8">
        <f t="shared" si="54"/>
        <v>25.53</v>
      </c>
      <c r="BN93" s="8">
        <f t="shared" si="55"/>
        <v>26.44</v>
      </c>
      <c r="BO93" s="8">
        <f t="shared" si="56"/>
        <v>26.44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1010</v>
      </c>
      <c r="G94" s="16">
        <f>'[3]22'!G96</f>
        <v>0</v>
      </c>
      <c r="H94" s="17">
        <f t="shared" si="59"/>
        <v>1330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26.44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26.44</v>
      </c>
      <c r="AE94" s="8">
        <f t="shared" si="43"/>
        <v>26.44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26.44</v>
      </c>
      <c r="AL94" s="8">
        <f t="shared" si="35"/>
        <v>217.12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217.12</v>
      </c>
      <c r="AT94" s="8">
        <v>25.53</v>
      </c>
      <c r="AU94" s="8">
        <v>25.53</v>
      </c>
      <c r="AW94" s="203">
        <v>26.44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26.44</v>
      </c>
      <c r="BD94" s="203">
        <v>26.44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26.44</v>
      </c>
      <c r="BL94" s="8">
        <f t="shared" si="53"/>
        <v>25.53</v>
      </c>
      <c r="BM94" s="8">
        <f t="shared" si="54"/>
        <v>25.53</v>
      </c>
      <c r="BN94" s="8">
        <f t="shared" si="55"/>
        <v>26.44</v>
      </c>
      <c r="BO94" s="8">
        <f t="shared" si="56"/>
        <v>26.44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1010</v>
      </c>
      <c r="G95" s="16">
        <f>'[3]22'!G97</f>
        <v>0</v>
      </c>
      <c r="H95" s="17">
        <f t="shared" si="59"/>
        <v>1330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26.44</v>
      </c>
      <c r="AE95" s="8">
        <f t="shared" si="43"/>
        <v>26.44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26.44</v>
      </c>
      <c r="AL95" s="8">
        <f t="shared" si="35"/>
        <v>217.12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217.12</v>
      </c>
      <c r="AT95" s="8">
        <v>25.53</v>
      </c>
      <c r="AU95" s="8">
        <v>25.53</v>
      </c>
      <c r="AW95" s="203">
        <v>26.44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26.44</v>
      </c>
      <c r="BD95" s="203">
        <v>26.44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26.44</v>
      </c>
      <c r="BL95" s="8">
        <f t="shared" si="53"/>
        <v>25.53</v>
      </c>
      <c r="BM95" s="8">
        <f t="shared" si="54"/>
        <v>25.53</v>
      </c>
      <c r="BN95" s="8">
        <f t="shared" si="55"/>
        <v>26.44</v>
      </c>
      <c r="BO95" s="8">
        <f t="shared" si="56"/>
        <v>26.44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1010</v>
      </c>
      <c r="G96" s="16">
        <f>'[3]22'!G98</f>
        <v>0</v>
      </c>
      <c r="H96" s="17">
        <f t="shared" si="59"/>
        <v>1330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26.44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26.44</v>
      </c>
      <c r="AE96" s="8">
        <f t="shared" si="43"/>
        <v>26.44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26.44</v>
      </c>
      <c r="AL96" s="8">
        <f t="shared" si="35"/>
        <v>217.12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217.12</v>
      </c>
      <c r="AT96" s="8">
        <v>25.53</v>
      </c>
      <c r="AU96" s="8">
        <v>25.53</v>
      </c>
      <c r="AW96" s="203">
        <v>26.44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26.44</v>
      </c>
      <c r="BD96" s="203">
        <v>26.44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26.44</v>
      </c>
      <c r="BL96" s="8">
        <f t="shared" si="53"/>
        <v>25.53</v>
      </c>
      <c r="BM96" s="8">
        <f t="shared" si="54"/>
        <v>25.53</v>
      </c>
      <c r="BN96" s="8">
        <f t="shared" si="55"/>
        <v>26.44</v>
      </c>
      <c r="BO96" s="8">
        <f t="shared" si="56"/>
        <v>26.44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1010</v>
      </c>
      <c r="G97" s="16">
        <f>'[3]22'!G99</f>
        <v>0</v>
      </c>
      <c r="H97" s="17">
        <f t="shared" si="59"/>
        <v>1330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26.44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26.44</v>
      </c>
      <c r="AE97" s="8">
        <f t="shared" si="43"/>
        <v>26.44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26.44</v>
      </c>
      <c r="AL97" s="8">
        <f t="shared" si="35"/>
        <v>217.12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217.12</v>
      </c>
      <c r="AT97" s="8">
        <v>25.53</v>
      </c>
      <c r="AU97" s="8">
        <v>25.53</v>
      </c>
      <c r="AW97" s="203">
        <v>26.44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26.44</v>
      </c>
      <c r="BD97" s="203">
        <v>26.44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26.44</v>
      </c>
      <c r="BL97" s="8">
        <f t="shared" si="53"/>
        <v>25.53</v>
      </c>
      <c r="BM97" s="8">
        <f t="shared" si="54"/>
        <v>25.53</v>
      </c>
      <c r="BN97" s="8">
        <f t="shared" si="55"/>
        <v>26.44</v>
      </c>
      <c r="BO97" s="8">
        <f t="shared" si="56"/>
        <v>26.44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1010</v>
      </c>
      <c r="G98" s="16">
        <f>'[3]22'!G100</f>
        <v>0</v>
      </c>
      <c r="H98" s="17">
        <f t="shared" si="59"/>
        <v>1330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26.28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26.28</v>
      </c>
      <c r="AE98" s="8">
        <f t="shared" si="43"/>
        <v>26.28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26.28</v>
      </c>
      <c r="AL98" s="8">
        <f t="shared" si="35"/>
        <v>217.44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217.44</v>
      </c>
      <c r="AT98" s="8">
        <v>25.37</v>
      </c>
      <c r="AU98" s="8">
        <v>25.37</v>
      </c>
      <c r="AW98" s="203">
        <v>26.28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26.28</v>
      </c>
      <c r="BD98" s="203">
        <v>26.28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26.28</v>
      </c>
      <c r="BL98" s="8">
        <f t="shared" si="53"/>
        <v>25.37</v>
      </c>
      <c r="BM98" s="8">
        <f t="shared" si="54"/>
        <v>25.37</v>
      </c>
      <c r="BN98" s="8">
        <f t="shared" si="55"/>
        <v>26.28</v>
      </c>
      <c r="BO98" s="8">
        <f t="shared" si="56"/>
        <v>26.28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0.60631750000000129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0.60631750000000129</v>
      </c>
      <c r="AE99" s="15">
        <f t="shared" si="62"/>
        <v>0.63047750000000069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0.63047750000000069</v>
      </c>
      <c r="AL99" s="15">
        <f t="shared" si="62"/>
        <v>5.2432049999999952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5.2432049999999952</v>
      </c>
      <c r="AS99" s="15">
        <f t="shared" si="62"/>
        <v>0</v>
      </c>
      <c r="AT99" s="15">
        <f t="shared" si="62"/>
        <v>0.58955500000000083</v>
      </c>
      <c r="AU99" s="15">
        <f t="shared" si="62"/>
        <v>0.60999500000000095</v>
      </c>
      <c r="AV99" s="15">
        <f t="shared" si="62"/>
        <v>0</v>
      </c>
      <c r="AW99" s="15">
        <f t="shared" si="62"/>
        <v>0.60631750000000129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0.60631750000000129</v>
      </c>
      <c r="BD99" s="15">
        <f t="shared" si="62"/>
        <v>0.63047750000000069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0.63047750000000069</v>
      </c>
      <c r="BK99" s="15"/>
      <c r="BL99" s="15">
        <f t="shared" si="63"/>
        <v>0.58955500000000083</v>
      </c>
      <c r="BM99" s="15">
        <f t="shared" si="63"/>
        <v>0.60999500000000095</v>
      </c>
      <c r="BN99" s="15">
        <f t="shared" si="63"/>
        <v>0.60631750000000129</v>
      </c>
      <c r="BO99" s="15">
        <f t="shared" si="63"/>
        <v>0.63047750000000069</v>
      </c>
      <c r="BP99" s="15">
        <f t="shared" si="63"/>
        <v>-1.6762500000000003E-2</v>
      </c>
      <c r="BQ99" s="15">
        <f t="shared" si="63"/>
        <v>-2.0482500000000001E-2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212.04</v>
      </c>
      <c r="E27">
        <f>BAWANA!AM27</f>
        <v>0</v>
      </c>
      <c r="F27">
        <f t="shared" si="4"/>
        <v>256</v>
      </c>
      <c r="G27">
        <f t="shared" si="5"/>
        <v>212.04</v>
      </c>
      <c r="H27" s="112"/>
      <c r="I27">
        <f>BRPL_EOD!AI27+BRPL_EOD!AJ27</f>
        <v>80.819999999999993</v>
      </c>
      <c r="J27">
        <f>BYPL_EOD!AI27+BYPL_EOD!AJ27</f>
        <v>46.74</v>
      </c>
      <c r="K27">
        <f>MES_EOD!AI27+MES_EOD!AJ27</f>
        <v>5</v>
      </c>
      <c r="L27">
        <f>NDMC_EOD!AI27+NDMC_EOD!AJ27</f>
        <v>23</v>
      </c>
      <c r="M27">
        <f>TPDDL_EOD!AI27+TPDDL_EOD!AJ27</f>
        <v>56.48</v>
      </c>
      <c r="N27">
        <f t="shared" si="0"/>
        <v>212.04</v>
      </c>
      <c r="O27" s="112">
        <f t="shared" si="1"/>
        <v>0</v>
      </c>
      <c r="P27">
        <v>80.819999999999993</v>
      </c>
      <c r="Q27">
        <v>46.74</v>
      </c>
      <c r="R27">
        <v>5</v>
      </c>
      <c r="S27">
        <v>23</v>
      </c>
      <c r="T27">
        <v>56.48</v>
      </c>
      <c r="U27" s="114">
        <f t="shared" si="2"/>
        <v>212.04</v>
      </c>
      <c r="V27" s="112">
        <f t="shared" si="3"/>
        <v>0</v>
      </c>
      <c r="Y27">
        <f>BAWANA!AW27+BAWANA!AX27</f>
        <v>25.96</v>
      </c>
      <c r="Z27">
        <f>BAWANA!BD27+BAWANA!BE27</f>
        <v>32</v>
      </c>
      <c r="AA27">
        <f>BAWANA!X27+BAWANA!Y27</f>
        <v>25.96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212.04</v>
      </c>
      <c r="E28">
        <f>BAWANA!AM28</f>
        <v>0</v>
      </c>
      <c r="F28">
        <f t="shared" si="4"/>
        <v>256</v>
      </c>
      <c r="G28">
        <f t="shared" si="5"/>
        <v>212.04</v>
      </c>
      <c r="H28" s="112"/>
      <c r="I28">
        <f>BRPL_EOD!AI28+BRPL_EOD!AJ28</f>
        <v>80.819999999999993</v>
      </c>
      <c r="J28">
        <f>BYPL_EOD!AI28+BYPL_EOD!AJ28</f>
        <v>46.74</v>
      </c>
      <c r="K28">
        <f>MES_EOD!AI28+MES_EOD!AJ28</f>
        <v>5</v>
      </c>
      <c r="L28">
        <f>NDMC_EOD!AI28+NDMC_EOD!AJ28</f>
        <v>23</v>
      </c>
      <c r="M28">
        <f>TPDDL_EOD!AI28+TPDDL_EOD!AJ28</f>
        <v>56.48</v>
      </c>
      <c r="N28">
        <f t="shared" si="0"/>
        <v>212.04</v>
      </c>
      <c r="O28" s="112">
        <f t="shared" si="1"/>
        <v>0</v>
      </c>
      <c r="P28">
        <v>80.819999999999993</v>
      </c>
      <c r="Q28">
        <v>46.74</v>
      </c>
      <c r="R28">
        <v>5</v>
      </c>
      <c r="S28">
        <v>23</v>
      </c>
      <c r="T28">
        <v>56.48</v>
      </c>
      <c r="U28" s="114">
        <f t="shared" si="2"/>
        <v>212.04</v>
      </c>
      <c r="V28" s="112">
        <f t="shared" si="3"/>
        <v>0</v>
      </c>
      <c r="Y28">
        <f>BAWANA!AW28+BAWANA!AX28</f>
        <v>25.96</v>
      </c>
      <c r="Z28">
        <f>BAWANA!BD28+BAWANA!BE28</f>
        <v>32</v>
      </c>
      <c r="AA28">
        <f>BAWANA!X28+BAWANA!Y28</f>
        <v>25.96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212.04</v>
      </c>
      <c r="E29">
        <f>BAWANA!AM29</f>
        <v>0</v>
      </c>
      <c r="F29">
        <f t="shared" si="4"/>
        <v>256</v>
      </c>
      <c r="G29">
        <f t="shared" si="5"/>
        <v>212.04</v>
      </c>
      <c r="H29" s="112"/>
      <c r="I29">
        <f>BRPL_EOD!AI29+BRPL_EOD!AJ29</f>
        <v>80.819999999999993</v>
      </c>
      <c r="J29">
        <f>BYPL_EOD!AI29+BYPL_EOD!AJ29</f>
        <v>46.74</v>
      </c>
      <c r="K29">
        <f>MES_EOD!AI29+MES_EOD!AJ29</f>
        <v>5</v>
      </c>
      <c r="L29">
        <f>NDMC_EOD!AI29+NDMC_EOD!AJ29</f>
        <v>23</v>
      </c>
      <c r="M29">
        <f>TPDDL_EOD!AI29+TPDDL_EOD!AJ29</f>
        <v>56.48</v>
      </c>
      <c r="N29">
        <f t="shared" si="0"/>
        <v>212.04</v>
      </c>
      <c r="O29" s="112">
        <f t="shared" si="1"/>
        <v>0</v>
      </c>
      <c r="P29">
        <v>80.819999999999993</v>
      </c>
      <c r="Q29">
        <v>46.74</v>
      </c>
      <c r="R29">
        <v>5</v>
      </c>
      <c r="S29">
        <v>23</v>
      </c>
      <c r="T29">
        <v>56.48</v>
      </c>
      <c r="U29" s="114">
        <f t="shared" si="2"/>
        <v>212.04</v>
      </c>
      <c r="V29" s="112">
        <f t="shared" si="3"/>
        <v>0</v>
      </c>
      <c r="Y29">
        <f>BAWANA!AW29+BAWANA!AX29</f>
        <v>25.96</v>
      </c>
      <c r="Z29">
        <f>BAWANA!BD29+BAWANA!BE29</f>
        <v>32</v>
      </c>
      <c r="AA29">
        <f>BAWANA!X29+BAWANA!Y29</f>
        <v>25.96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212.04</v>
      </c>
      <c r="E30">
        <f>BAWANA!AM30</f>
        <v>0</v>
      </c>
      <c r="F30">
        <f t="shared" si="4"/>
        <v>256</v>
      </c>
      <c r="G30">
        <f t="shared" si="5"/>
        <v>212.04</v>
      </c>
      <c r="H30" s="112"/>
      <c r="I30">
        <f>BRPL_EOD!AI30+BRPL_EOD!AJ30</f>
        <v>80.819999999999993</v>
      </c>
      <c r="J30">
        <f>BYPL_EOD!AI30+BYPL_EOD!AJ30</f>
        <v>46.74</v>
      </c>
      <c r="K30">
        <f>MES_EOD!AI30+MES_EOD!AJ30</f>
        <v>5</v>
      </c>
      <c r="L30">
        <f>NDMC_EOD!AI30+NDMC_EOD!AJ30</f>
        <v>23</v>
      </c>
      <c r="M30">
        <f>TPDDL_EOD!AI30+TPDDL_EOD!AJ30</f>
        <v>56.48</v>
      </c>
      <c r="N30">
        <f t="shared" si="0"/>
        <v>212.04</v>
      </c>
      <c r="O30" s="112">
        <f t="shared" si="1"/>
        <v>0</v>
      </c>
      <c r="P30">
        <v>80.819999999999993</v>
      </c>
      <c r="Q30">
        <v>46.74</v>
      </c>
      <c r="R30">
        <v>5</v>
      </c>
      <c r="S30">
        <v>23</v>
      </c>
      <c r="T30">
        <v>56.48</v>
      </c>
      <c r="U30" s="114">
        <f t="shared" si="2"/>
        <v>212.04</v>
      </c>
      <c r="V30" s="112">
        <f t="shared" si="3"/>
        <v>0</v>
      </c>
      <c r="Y30">
        <f>BAWANA!AW30+BAWANA!AX30</f>
        <v>25.96</v>
      </c>
      <c r="Z30">
        <f>BAWANA!BD30+BAWANA!BE30</f>
        <v>32</v>
      </c>
      <c r="AA30">
        <f>BAWANA!X30+BAWANA!Y30</f>
        <v>25.96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2"/>
      <c r="I31">
        <f>BRPL_EOD!AI31+BRPL_EOD!AJ31</f>
        <v>80.819999999999993</v>
      </c>
      <c r="J31">
        <f>BYPL_EOD!AI31+BYPL_EOD!AJ31</f>
        <v>46.74</v>
      </c>
      <c r="K31">
        <f>MES_EOD!AI31+MES_EOD!AJ31</f>
        <v>5</v>
      </c>
      <c r="L31">
        <f>NDMC_EOD!AI31+NDMC_EOD!AJ31</f>
        <v>23</v>
      </c>
      <c r="M31">
        <f>TPDDL_EOD!AI31+TPDDL_EOD!AJ31</f>
        <v>56.48</v>
      </c>
      <c r="N31">
        <f t="shared" si="0"/>
        <v>212.04</v>
      </c>
      <c r="O31" s="112">
        <f t="shared" si="1"/>
        <v>0</v>
      </c>
      <c r="P31">
        <v>80.819999999999993</v>
      </c>
      <c r="Q31">
        <v>46.74</v>
      </c>
      <c r="R31">
        <v>5</v>
      </c>
      <c r="S31">
        <v>23</v>
      </c>
      <c r="T31">
        <v>56.48</v>
      </c>
      <c r="U31" s="114">
        <f t="shared" si="2"/>
        <v>212.04</v>
      </c>
      <c r="V31" s="112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212.04</v>
      </c>
      <c r="E32">
        <f>BAWANA!AM32</f>
        <v>0</v>
      </c>
      <c r="F32">
        <f t="shared" si="4"/>
        <v>256</v>
      </c>
      <c r="G32">
        <f t="shared" si="5"/>
        <v>212.04</v>
      </c>
      <c r="H32" s="112"/>
      <c r="I32">
        <f>BRPL_EOD!AI32+BRPL_EOD!AJ32</f>
        <v>80.819999999999993</v>
      </c>
      <c r="J32">
        <f>BYPL_EOD!AI32+BYPL_EOD!AJ32</f>
        <v>46.74</v>
      </c>
      <c r="K32">
        <f>MES_EOD!AI32+MES_EOD!AJ32</f>
        <v>5</v>
      </c>
      <c r="L32">
        <f>NDMC_EOD!AI32+NDMC_EOD!AJ32</f>
        <v>23</v>
      </c>
      <c r="M32">
        <f>TPDDL_EOD!AI32+TPDDL_EOD!AJ32</f>
        <v>56.48</v>
      </c>
      <c r="N32">
        <f t="shared" si="0"/>
        <v>212.04</v>
      </c>
      <c r="O32" s="112">
        <f t="shared" si="1"/>
        <v>0</v>
      </c>
      <c r="P32">
        <v>80.819999999999993</v>
      </c>
      <c r="Q32">
        <v>46.74</v>
      </c>
      <c r="R32">
        <v>5</v>
      </c>
      <c r="S32">
        <v>23</v>
      </c>
      <c r="T32">
        <v>56.48</v>
      </c>
      <c r="U32" s="114">
        <f t="shared" si="2"/>
        <v>212.04</v>
      </c>
      <c r="V32" s="112">
        <f t="shared" si="3"/>
        <v>0</v>
      </c>
      <c r="Y32">
        <f>BAWANA!AW32+BAWANA!AX32</f>
        <v>25.96</v>
      </c>
      <c r="Z32">
        <f>BAWANA!BD32+BAWANA!BE32</f>
        <v>32</v>
      </c>
      <c r="AA32">
        <f>BAWANA!X32+BAWANA!Y32</f>
        <v>25.96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212.04</v>
      </c>
      <c r="E33">
        <f>BAWANA!AM33</f>
        <v>0</v>
      </c>
      <c r="F33">
        <f t="shared" si="4"/>
        <v>256</v>
      </c>
      <c r="G33">
        <f t="shared" si="5"/>
        <v>212.04</v>
      </c>
      <c r="H33" s="112"/>
      <c r="I33">
        <f>BRPL_EOD!AI33+BRPL_EOD!AJ33</f>
        <v>80.819999999999993</v>
      </c>
      <c r="J33">
        <f>BYPL_EOD!AI33+BYPL_EOD!AJ33</f>
        <v>46.74</v>
      </c>
      <c r="K33">
        <f>MES_EOD!AI33+MES_EOD!AJ33</f>
        <v>5</v>
      </c>
      <c r="L33">
        <f>NDMC_EOD!AI33+NDMC_EOD!AJ33</f>
        <v>23</v>
      </c>
      <c r="M33">
        <f>TPDDL_EOD!AI33+TPDDL_EOD!AJ33</f>
        <v>56.48</v>
      </c>
      <c r="N33">
        <f t="shared" si="0"/>
        <v>212.04</v>
      </c>
      <c r="O33" s="112">
        <f t="shared" si="1"/>
        <v>0</v>
      </c>
      <c r="P33">
        <v>80.819999999999993</v>
      </c>
      <c r="Q33">
        <v>46.74</v>
      </c>
      <c r="R33">
        <v>5</v>
      </c>
      <c r="S33">
        <v>23</v>
      </c>
      <c r="T33">
        <v>56.48</v>
      </c>
      <c r="U33" s="114">
        <f t="shared" si="2"/>
        <v>212.04</v>
      </c>
      <c r="V33" s="112">
        <f t="shared" si="3"/>
        <v>0</v>
      </c>
      <c r="Y33">
        <f>BAWANA!AW33+BAWANA!AX33</f>
        <v>25.96</v>
      </c>
      <c r="Z33">
        <f>BAWANA!BD33+BAWANA!BE33</f>
        <v>32</v>
      </c>
      <c r="AA33">
        <f>BAWANA!X33+BAWANA!Y33</f>
        <v>25.96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212.04</v>
      </c>
      <c r="E34">
        <f>BAWANA!AM34</f>
        <v>0</v>
      </c>
      <c r="F34">
        <f t="shared" si="4"/>
        <v>256</v>
      </c>
      <c r="G34">
        <f t="shared" si="5"/>
        <v>212.04</v>
      </c>
      <c r="H34" s="112"/>
      <c r="I34">
        <f>BRPL_EOD!AI34+BRPL_EOD!AJ34</f>
        <v>80.819999999999993</v>
      </c>
      <c r="J34">
        <f>BYPL_EOD!AI34+BYPL_EOD!AJ34</f>
        <v>46.74</v>
      </c>
      <c r="K34">
        <f>MES_EOD!AI34+MES_EOD!AJ34</f>
        <v>5</v>
      </c>
      <c r="L34">
        <f>NDMC_EOD!AI34+NDMC_EOD!AJ34</f>
        <v>23</v>
      </c>
      <c r="M34">
        <f>TPDDL_EOD!AI34+TPDDL_EOD!AJ34</f>
        <v>56.48</v>
      </c>
      <c r="N34">
        <f t="shared" si="0"/>
        <v>212.04</v>
      </c>
      <c r="O34" s="112">
        <f t="shared" si="1"/>
        <v>0</v>
      </c>
      <c r="P34">
        <v>80.819999999999993</v>
      </c>
      <c r="Q34">
        <v>46.74</v>
      </c>
      <c r="R34">
        <v>5</v>
      </c>
      <c r="S34">
        <v>23</v>
      </c>
      <c r="T34">
        <v>56.48</v>
      </c>
      <c r="U34" s="114">
        <f t="shared" si="2"/>
        <v>212.04</v>
      </c>
      <c r="V34" s="112">
        <f t="shared" si="3"/>
        <v>0</v>
      </c>
      <c r="Y34">
        <f>BAWANA!AW34+BAWANA!AX34</f>
        <v>25.96</v>
      </c>
      <c r="Z34">
        <f>BAWANA!BD34+BAWANA!BE34</f>
        <v>32</v>
      </c>
      <c r="AA34">
        <f>BAWANA!X34+BAWANA!Y34</f>
        <v>25.96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212.04</v>
      </c>
      <c r="E35">
        <f>BAWANA!AM35</f>
        <v>0</v>
      </c>
      <c r="F35">
        <f t="shared" si="4"/>
        <v>256</v>
      </c>
      <c r="G35">
        <f t="shared" si="5"/>
        <v>212.04</v>
      </c>
      <c r="H35" s="112"/>
      <c r="I35">
        <f>BRPL_EOD!AI35+BRPL_EOD!AJ35</f>
        <v>80.819999999999993</v>
      </c>
      <c r="J35">
        <f>BYPL_EOD!AI35+BYPL_EOD!AJ35</f>
        <v>46.74</v>
      </c>
      <c r="K35">
        <f>MES_EOD!AI35+MES_EOD!AJ35</f>
        <v>5</v>
      </c>
      <c r="L35">
        <f>NDMC_EOD!AI35+NDMC_EOD!AJ35</f>
        <v>23</v>
      </c>
      <c r="M35">
        <f>TPDDL_EOD!AI35+TPDDL_EOD!AJ35</f>
        <v>56.48</v>
      </c>
      <c r="N35">
        <f t="shared" si="0"/>
        <v>212.04</v>
      </c>
      <c r="O35" s="112">
        <f t="shared" si="1"/>
        <v>0</v>
      </c>
      <c r="P35">
        <v>80.819999999999993</v>
      </c>
      <c r="Q35">
        <v>46.74</v>
      </c>
      <c r="R35">
        <v>5</v>
      </c>
      <c r="S35">
        <v>23</v>
      </c>
      <c r="T35">
        <v>56.48</v>
      </c>
      <c r="U35" s="114">
        <f t="shared" si="2"/>
        <v>212.04</v>
      </c>
      <c r="V35" s="112">
        <f t="shared" si="3"/>
        <v>0</v>
      </c>
      <c r="Y35">
        <f>BAWANA!AW35+BAWANA!AX35</f>
        <v>25.96</v>
      </c>
      <c r="Z35">
        <f>BAWANA!BD35+BAWANA!BE35</f>
        <v>32</v>
      </c>
      <c r="AA35">
        <f>BAWANA!X35+BAWANA!Y35</f>
        <v>25.96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212.04</v>
      </c>
      <c r="E36">
        <f>BAWANA!AM36</f>
        <v>0</v>
      </c>
      <c r="F36">
        <f t="shared" si="4"/>
        <v>256</v>
      </c>
      <c r="G36">
        <f t="shared" si="5"/>
        <v>212.04</v>
      </c>
      <c r="H36" s="112"/>
      <c r="I36">
        <f>BRPL_EOD!AI36+BRPL_EOD!AJ36</f>
        <v>80.819999999999993</v>
      </c>
      <c r="J36">
        <f>BYPL_EOD!AI36+BYPL_EOD!AJ36</f>
        <v>46.74</v>
      </c>
      <c r="K36">
        <f>MES_EOD!AI36+MES_EOD!AJ36</f>
        <v>5</v>
      </c>
      <c r="L36">
        <f>NDMC_EOD!AI36+NDMC_EOD!AJ36</f>
        <v>23</v>
      </c>
      <c r="M36">
        <f>TPDDL_EOD!AI36+TPDDL_EOD!AJ36</f>
        <v>56.48</v>
      </c>
      <c r="N36">
        <f t="shared" si="0"/>
        <v>212.04</v>
      </c>
      <c r="O36" s="112">
        <f t="shared" si="1"/>
        <v>0</v>
      </c>
      <c r="P36">
        <v>80.819999999999993</v>
      </c>
      <c r="Q36">
        <v>46.74</v>
      </c>
      <c r="R36">
        <v>5</v>
      </c>
      <c r="S36">
        <v>23</v>
      </c>
      <c r="T36">
        <v>56.48</v>
      </c>
      <c r="U36" s="114">
        <f t="shared" si="2"/>
        <v>212.04</v>
      </c>
      <c r="V36" s="112">
        <f t="shared" si="3"/>
        <v>0</v>
      </c>
      <c r="Y36">
        <f>BAWANA!AW36+BAWANA!AX36</f>
        <v>25.96</v>
      </c>
      <c r="Z36">
        <f>BAWANA!BD36+BAWANA!BE36</f>
        <v>32</v>
      </c>
      <c r="AA36">
        <f>BAWANA!X36+BAWANA!Y36</f>
        <v>25.96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212.04</v>
      </c>
      <c r="E37">
        <f>BAWANA!AM37</f>
        <v>0</v>
      </c>
      <c r="F37">
        <f t="shared" si="4"/>
        <v>256</v>
      </c>
      <c r="G37">
        <f t="shared" si="5"/>
        <v>212.04</v>
      </c>
      <c r="H37" s="112"/>
      <c r="I37">
        <f>BRPL_EOD!AI37+BRPL_EOD!AJ37</f>
        <v>80.819999999999993</v>
      </c>
      <c r="J37">
        <f>BYPL_EOD!AI37+BYPL_EOD!AJ37</f>
        <v>46.74</v>
      </c>
      <c r="K37">
        <f>MES_EOD!AI37+MES_EOD!AJ37</f>
        <v>5</v>
      </c>
      <c r="L37">
        <f>NDMC_EOD!AI37+NDMC_EOD!AJ37</f>
        <v>23</v>
      </c>
      <c r="M37">
        <f>TPDDL_EOD!AI37+TPDDL_EOD!AJ37</f>
        <v>56.48</v>
      </c>
      <c r="N37">
        <f t="shared" si="0"/>
        <v>212.04</v>
      </c>
      <c r="O37" s="112">
        <f t="shared" si="1"/>
        <v>0</v>
      </c>
      <c r="P37">
        <v>80.819999999999993</v>
      </c>
      <c r="Q37">
        <v>46.74</v>
      </c>
      <c r="R37">
        <v>5</v>
      </c>
      <c r="S37">
        <v>23</v>
      </c>
      <c r="T37">
        <v>56.48</v>
      </c>
      <c r="U37" s="114">
        <f t="shared" si="2"/>
        <v>212.04</v>
      </c>
      <c r="V37" s="112">
        <f t="shared" si="3"/>
        <v>0</v>
      </c>
      <c r="Y37">
        <f>BAWANA!AW37+BAWANA!AX37</f>
        <v>25.96</v>
      </c>
      <c r="Z37">
        <f>BAWANA!BD37+BAWANA!BE37</f>
        <v>32</v>
      </c>
      <c r="AA37">
        <f>BAWANA!X37+BAWANA!Y37</f>
        <v>25.96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212.04</v>
      </c>
      <c r="E38">
        <f>BAWANA!AM38</f>
        <v>0</v>
      </c>
      <c r="F38">
        <f t="shared" si="4"/>
        <v>256</v>
      </c>
      <c r="G38">
        <f t="shared" si="5"/>
        <v>212.04</v>
      </c>
      <c r="H38" s="112"/>
      <c r="I38">
        <f>BRPL_EOD!AI38+BRPL_EOD!AJ38</f>
        <v>80.819999999999993</v>
      </c>
      <c r="J38">
        <f>BYPL_EOD!AI38+BYPL_EOD!AJ38</f>
        <v>46.74</v>
      </c>
      <c r="K38">
        <f>MES_EOD!AI38+MES_EOD!AJ38</f>
        <v>5</v>
      </c>
      <c r="L38">
        <f>NDMC_EOD!AI38+NDMC_EOD!AJ38</f>
        <v>23</v>
      </c>
      <c r="M38">
        <f>TPDDL_EOD!AI38+TPDDL_EOD!AJ38</f>
        <v>56.48</v>
      </c>
      <c r="N38">
        <f t="shared" si="0"/>
        <v>212.04</v>
      </c>
      <c r="O38" s="112">
        <f t="shared" si="1"/>
        <v>0</v>
      </c>
      <c r="P38">
        <v>80.819999999999993</v>
      </c>
      <c r="Q38">
        <v>46.74</v>
      </c>
      <c r="R38">
        <v>5</v>
      </c>
      <c r="S38">
        <v>23</v>
      </c>
      <c r="T38">
        <v>56.48</v>
      </c>
      <c r="U38" s="114">
        <f t="shared" si="2"/>
        <v>212.04</v>
      </c>
      <c r="V38" s="112">
        <f t="shared" si="3"/>
        <v>0</v>
      </c>
      <c r="Y38">
        <f>BAWANA!AW38+BAWANA!AX38</f>
        <v>25.96</v>
      </c>
      <c r="Z38">
        <f>BAWANA!BD38+BAWANA!BE38</f>
        <v>32</v>
      </c>
      <c r="AA38">
        <f>BAWANA!X38+BAWANA!Y38</f>
        <v>25.96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212.04</v>
      </c>
      <c r="E39">
        <f>BAWANA!AM39</f>
        <v>0</v>
      </c>
      <c r="F39">
        <f t="shared" si="4"/>
        <v>256</v>
      </c>
      <c r="G39">
        <f t="shared" si="5"/>
        <v>212.04</v>
      </c>
      <c r="H39" s="112"/>
      <c r="I39">
        <f>BRPL_EOD!AI39+BRPL_EOD!AJ39</f>
        <v>80.819999999999993</v>
      </c>
      <c r="J39">
        <f>BYPL_EOD!AI39+BYPL_EOD!AJ39</f>
        <v>46.74</v>
      </c>
      <c r="K39">
        <f>MES_EOD!AI39+MES_EOD!AJ39</f>
        <v>5</v>
      </c>
      <c r="L39">
        <f>NDMC_EOD!AI39+NDMC_EOD!AJ39</f>
        <v>23</v>
      </c>
      <c r="M39">
        <f>TPDDL_EOD!AI39+TPDDL_EOD!AJ39</f>
        <v>56.48</v>
      </c>
      <c r="N39">
        <f t="shared" si="0"/>
        <v>212.04</v>
      </c>
      <c r="O39" s="112">
        <f t="shared" si="1"/>
        <v>0</v>
      </c>
      <c r="P39">
        <v>80.819999999999993</v>
      </c>
      <c r="Q39">
        <v>46.74</v>
      </c>
      <c r="R39">
        <v>5</v>
      </c>
      <c r="S39">
        <v>23</v>
      </c>
      <c r="T39">
        <v>56.48</v>
      </c>
      <c r="U39" s="114">
        <f t="shared" si="2"/>
        <v>212.04</v>
      </c>
      <c r="V39" s="112">
        <f t="shared" si="3"/>
        <v>0</v>
      </c>
      <c r="Y39">
        <f>BAWANA!AW39+BAWANA!AX39</f>
        <v>25.96</v>
      </c>
      <c r="Z39">
        <f>BAWANA!BD39+BAWANA!BE39</f>
        <v>32</v>
      </c>
      <c r="AA39">
        <f>BAWANA!X39+BAWANA!Y39</f>
        <v>25.96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212.04</v>
      </c>
      <c r="E40">
        <f>BAWANA!AM40</f>
        <v>0</v>
      </c>
      <c r="F40">
        <f t="shared" si="4"/>
        <v>256</v>
      </c>
      <c r="G40">
        <f t="shared" si="5"/>
        <v>212.04</v>
      </c>
      <c r="H40" s="112"/>
      <c r="I40">
        <f>BRPL_EOD!AI40+BRPL_EOD!AJ40</f>
        <v>80.819999999999993</v>
      </c>
      <c r="J40">
        <f>BYPL_EOD!AI40+BYPL_EOD!AJ40</f>
        <v>46.74</v>
      </c>
      <c r="K40">
        <f>MES_EOD!AI40+MES_EOD!AJ40</f>
        <v>5</v>
      </c>
      <c r="L40">
        <f>NDMC_EOD!AI40+NDMC_EOD!AJ40</f>
        <v>23</v>
      </c>
      <c r="M40">
        <f>TPDDL_EOD!AI40+TPDDL_EOD!AJ40</f>
        <v>56.48</v>
      </c>
      <c r="N40">
        <f t="shared" si="0"/>
        <v>212.04</v>
      </c>
      <c r="O40" s="112">
        <f t="shared" si="1"/>
        <v>0</v>
      </c>
      <c r="P40">
        <v>80.819999999999993</v>
      </c>
      <c r="Q40">
        <v>46.74</v>
      </c>
      <c r="R40">
        <v>5</v>
      </c>
      <c r="S40">
        <v>23</v>
      </c>
      <c r="T40">
        <v>56.48</v>
      </c>
      <c r="U40" s="114">
        <f t="shared" si="2"/>
        <v>212.04</v>
      </c>
      <c r="V40" s="112">
        <f t="shared" si="3"/>
        <v>0</v>
      </c>
      <c r="Y40">
        <f>BAWANA!AW40+BAWANA!AX40</f>
        <v>25.96</v>
      </c>
      <c r="Z40">
        <f>BAWANA!BD40+BAWANA!BE40</f>
        <v>32</v>
      </c>
      <c r="AA40">
        <f>BAWANA!X40+BAWANA!Y40</f>
        <v>25.96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212.04</v>
      </c>
      <c r="E41">
        <f>BAWANA!AM41</f>
        <v>0</v>
      </c>
      <c r="F41">
        <f t="shared" si="4"/>
        <v>256</v>
      </c>
      <c r="G41">
        <f t="shared" si="5"/>
        <v>212.04</v>
      </c>
      <c r="H41" s="112"/>
      <c r="I41">
        <f>BRPL_EOD!AI41+BRPL_EOD!AJ41</f>
        <v>80.819999999999993</v>
      </c>
      <c r="J41">
        <f>BYPL_EOD!AI41+BYPL_EOD!AJ41</f>
        <v>46.74</v>
      </c>
      <c r="K41">
        <f>MES_EOD!AI41+MES_EOD!AJ41</f>
        <v>5</v>
      </c>
      <c r="L41">
        <f>NDMC_EOD!AI41+NDMC_EOD!AJ41</f>
        <v>23</v>
      </c>
      <c r="M41">
        <f>TPDDL_EOD!AI41+TPDDL_EOD!AJ41</f>
        <v>56.48</v>
      </c>
      <c r="N41">
        <f t="shared" si="0"/>
        <v>212.04</v>
      </c>
      <c r="O41" s="112">
        <f t="shared" si="1"/>
        <v>0</v>
      </c>
      <c r="P41">
        <v>80.819999999999993</v>
      </c>
      <c r="Q41">
        <v>46.74</v>
      </c>
      <c r="R41">
        <v>5</v>
      </c>
      <c r="S41">
        <v>23</v>
      </c>
      <c r="T41">
        <v>56.48</v>
      </c>
      <c r="U41" s="114">
        <f t="shared" si="2"/>
        <v>212.04</v>
      </c>
      <c r="V41" s="112">
        <f t="shared" si="3"/>
        <v>0</v>
      </c>
      <c r="Y41">
        <f>BAWANA!AW41+BAWANA!AX41</f>
        <v>25.96</v>
      </c>
      <c r="Z41">
        <f>BAWANA!BD41+BAWANA!BE41</f>
        <v>32</v>
      </c>
      <c r="AA41">
        <f>BAWANA!X41+BAWANA!Y41</f>
        <v>25.96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212.04</v>
      </c>
      <c r="E42">
        <f>BAWANA!AM42</f>
        <v>0</v>
      </c>
      <c r="F42">
        <f t="shared" si="4"/>
        <v>256</v>
      </c>
      <c r="G42">
        <f t="shared" si="5"/>
        <v>212.04</v>
      </c>
      <c r="H42" s="112"/>
      <c r="I42">
        <f>BRPL_EOD!AI42+BRPL_EOD!AJ42</f>
        <v>80.819999999999993</v>
      </c>
      <c r="J42">
        <f>BYPL_EOD!AI42+BYPL_EOD!AJ42</f>
        <v>46.74</v>
      </c>
      <c r="K42">
        <f>MES_EOD!AI42+MES_EOD!AJ42</f>
        <v>5</v>
      </c>
      <c r="L42">
        <f>NDMC_EOD!AI42+NDMC_EOD!AJ42</f>
        <v>23</v>
      </c>
      <c r="M42">
        <f>TPDDL_EOD!AI42+TPDDL_EOD!AJ42</f>
        <v>56.48</v>
      </c>
      <c r="N42">
        <f t="shared" si="0"/>
        <v>212.04</v>
      </c>
      <c r="O42" s="112">
        <f t="shared" si="1"/>
        <v>0</v>
      </c>
      <c r="P42">
        <v>80.819999999999993</v>
      </c>
      <c r="Q42">
        <v>46.74</v>
      </c>
      <c r="R42">
        <v>5</v>
      </c>
      <c r="S42">
        <v>23</v>
      </c>
      <c r="T42">
        <v>56.48</v>
      </c>
      <c r="U42" s="114">
        <f t="shared" si="2"/>
        <v>212.04</v>
      </c>
      <c r="V42" s="112">
        <f t="shared" si="3"/>
        <v>0</v>
      </c>
      <c r="Y42">
        <f>BAWANA!AW42+BAWANA!AX42</f>
        <v>25.96</v>
      </c>
      <c r="Z42">
        <f>BAWANA!BD42+BAWANA!BE42</f>
        <v>32</v>
      </c>
      <c r="AA42">
        <f>BAWANA!X42+BAWANA!Y42</f>
        <v>25.96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222.60000000000002</v>
      </c>
      <c r="E43">
        <f>BAWANA!AM43</f>
        <v>0</v>
      </c>
      <c r="F43">
        <f t="shared" si="4"/>
        <v>256</v>
      </c>
      <c r="G43">
        <f t="shared" si="5"/>
        <v>222.60000000000002</v>
      </c>
      <c r="H43" s="112"/>
      <c r="I43">
        <f>BRPL_EOD!AI43+BRPL_EOD!AJ43</f>
        <v>80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222.61</v>
      </c>
      <c r="O43" s="112">
        <f t="shared" si="1"/>
        <v>-9.9999999999909051E-3</v>
      </c>
      <c r="P43">
        <v>79.996406271057012</v>
      </c>
      <c r="Q43">
        <v>44.99797852746957</v>
      </c>
      <c r="R43">
        <v>4.9997753919410632</v>
      </c>
      <c r="S43">
        <v>22.998966802928891</v>
      </c>
      <c r="T43">
        <v>69.606873006603479</v>
      </c>
      <c r="U43" s="114">
        <f t="shared" si="2"/>
        <v>222.60000000000002</v>
      </c>
      <c r="V43" s="112">
        <f t="shared" si="3"/>
        <v>0</v>
      </c>
      <c r="Y43">
        <f>BAWANA!AW43+BAWANA!AX43</f>
        <v>23.7</v>
      </c>
      <c r="Z43">
        <f>BAWANA!BD43+BAWANA!BE43</f>
        <v>23.7</v>
      </c>
      <c r="AA43">
        <f>BAWANA!X43+BAWANA!Y43</f>
        <v>23.7</v>
      </c>
      <c r="AB43">
        <f>BAWANA!AE43+BAWANA!AF43</f>
        <v>23.7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222.60000000000002</v>
      </c>
      <c r="E44">
        <f>BAWANA!AM44</f>
        <v>0</v>
      </c>
      <c r="F44">
        <f t="shared" si="4"/>
        <v>256</v>
      </c>
      <c r="G44">
        <f t="shared" si="5"/>
        <v>222.60000000000002</v>
      </c>
      <c r="H44" s="112"/>
      <c r="I44">
        <f>BRPL_EOD!AI44+BRPL_EOD!AJ44</f>
        <v>80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222.61</v>
      </c>
      <c r="O44" s="112">
        <f t="shared" si="1"/>
        <v>-9.9999999999909051E-3</v>
      </c>
      <c r="P44">
        <v>79.996406271057012</v>
      </c>
      <c r="Q44">
        <v>44.99797852746957</v>
      </c>
      <c r="R44">
        <v>4.9997753919410632</v>
      </c>
      <c r="S44">
        <v>22.998966802928891</v>
      </c>
      <c r="T44">
        <v>69.606873006603479</v>
      </c>
      <c r="U44" s="114">
        <f t="shared" si="2"/>
        <v>222.60000000000002</v>
      </c>
      <c r="V44" s="112">
        <f t="shared" si="3"/>
        <v>0</v>
      </c>
      <c r="Y44">
        <f>BAWANA!AW44+BAWANA!AX44</f>
        <v>23.7</v>
      </c>
      <c r="Z44">
        <f>BAWANA!BD44+BAWANA!BE44</f>
        <v>23.7</v>
      </c>
      <c r="AA44">
        <f>BAWANA!X44+BAWANA!Y44</f>
        <v>23.7</v>
      </c>
      <c r="AB44">
        <f>BAWANA!AE44+BAWANA!AF44</f>
        <v>23.7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222.60000000000002</v>
      </c>
      <c r="E45">
        <f>BAWANA!AM45</f>
        <v>0</v>
      </c>
      <c r="F45">
        <f t="shared" si="4"/>
        <v>256</v>
      </c>
      <c r="G45">
        <f t="shared" si="5"/>
        <v>222.60000000000002</v>
      </c>
      <c r="H45" s="112"/>
      <c r="I45">
        <f>BRPL_EOD!AI45+BRPL_EOD!AJ45</f>
        <v>80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222.61</v>
      </c>
      <c r="O45" s="112">
        <f t="shared" si="1"/>
        <v>-9.9999999999909051E-3</v>
      </c>
      <c r="P45">
        <v>79.996406271057012</v>
      </c>
      <c r="Q45">
        <v>44.99797852746957</v>
      </c>
      <c r="R45">
        <v>4.9997753919410632</v>
      </c>
      <c r="S45">
        <v>22.998966802928891</v>
      </c>
      <c r="T45">
        <v>69.606873006603479</v>
      </c>
      <c r="U45" s="114">
        <f t="shared" si="2"/>
        <v>222.60000000000002</v>
      </c>
      <c r="V45" s="112">
        <f t="shared" si="3"/>
        <v>0</v>
      </c>
      <c r="Y45">
        <f>BAWANA!AW45+BAWANA!AX45</f>
        <v>23.7</v>
      </c>
      <c r="Z45">
        <f>BAWANA!BD45+BAWANA!BE45</f>
        <v>23.7</v>
      </c>
      <c r="AA45">
        <f>BAWANA!X45+BAWANA!Y45</f>
        <v>23.7</v>
      </c>
      <c r="AB45">
        <f>BAWANA!AE45+BAWANA!AF45</f>
        <v>23.7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222.60000000000002</v>
      </c>
      <c r="E46">
        <f>BAWANA!AM46</f>
        <v>0</v>
      </c>
      <c r="F46">
        <f t="shared" si="4"/>
        <v>256</v>
      </c>
      <c r="G46">
        <f t="shared" si="5"/>
        <v>222.60000000000002</v>
      </c>
      <c r="H46" s="112"/>
      <c r="I46">
        <f>BRPL_EOD!AI46+BRPL_EOD!AJ46</f>
        <v>80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222.61</v>
      </c>
      <c r="O46" s="112">
        <f t="shared" si="1"/>
        <v>-9.9999999999909051E-3</v>
      </c>
      <c r="P46">
        <v>79.996406271057012</v>
      </c>
      <c r="Q46">
        <v>44.99797852746957</v>
      </c>
      <c r="R46">
        <v>4.9997753919410632</v>
      </c>
      <c r="S46">
        <v>22.998966802928891</v>
      </c>
      <c r="T46">
        <v>69.606873006603479</v>
      </c>
      <c r="U46" s="114">
        <f t="shared" si="2"/>
        <v>222.60000000000002</v>
      </c>
      <c r="V46" s="112">
        <f t="shared" si="3"/>
        <v>0</v>
      </c>
      <c r="Y46">
        <f>BAWANA!AW46+BAWANA!AX46</f>
        <v>23.7</v>
      </c>
      <c r="Z46">
        <f>BAWANA!BD46+BAWANA!BE46</f>
        <v>23.7</v>
      </c>
      <c r="AA46">
        <f>BAWANA!X46+BAWANA!Y46</f>
        <v>23.7</v>
      </c>
      <c r="AB46">
        <f>BAWANA!AE46+BAWANA!AF46</f>
        <v>23.7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216.74</v>
      </c>
      <c r="E71">
        <f>BAWANA!AM71</f>
        <v>0</v>
      </c>
      <c r="F71">
        <f t="shared" si="11"/>
        <v>256</v>
      </c>
      <c r="G71">
        <f t="shared" si="12"/>
        <v>216.74</v>
      </c>
      <c r="H71" s="112"/>
      <c r="I71">
        <f>BRPL_EOD!AI71+BRPL_EOD!AJ71</f>
        <v>82.89</v>
      </c>
      <c r="J71">
        <f>BYPL_EOD!AI71+BYPL_EOD!AJ71</f>
        <v>47.93</v>
      </c>
      <c r="K71">
        <f>MES_EOD!AI71+MES_EOD!AJ71</f>
        <v>5</v>
      </c>
      <c r="L71">
        <f>NDMC_EOD!AI71+NDMC_EOD!AJ71</f>
        <v>23</v>
      </c>
      <c r="M71">
        <f>TPDDL_EOD!AI71+TPDDL_EOD!AJ71</f>
        <v>57.92</v>
      </c>
      <c r="N71">
        <f t="shared" si="7"/>
        <v>216.74</v>
      </c>
      <c r="O71" s="112">
        <f t="shared" si="8"/>
        <v>0</v>
      </c>
      <c r="P71">
        <v>82.89</v>
      </c>
      <c r="Q71">
        <v>47.93</v>
      </c>
      <c r="R71">
        <v>5</v>
      </c>
      <c r="S71">
        <v>23</v>
      </c>
      <c r="T71">
        <v>57.92</v>
      </c>
      <c r="U71" s="114">
        <f t="shared" si="9"/>
        <v>216.74</v>
      </c>
      <c r="V71" s="112">
        <f t="shared" si="10"/>
        <v>0</v>
      </c>
      <c r="Y71">
        <f>BAWANA!AW71+BAWANA!AX71</f>
        <v>26.63</v>
      </c>
      <c r="Z71">
        <f>BAWANA!BD71+BAWANA!BE71</f>
        <v>26.63</v>
      </c>
      <c r="AA71">
        <f>BAWANA!X71+BAWANA!Y71</f>
        <v>26.63</v>
      </c>
      <c r="AB71">
        <f>BAWANA!AE71+BAWANA!AF71</f>
        <v>26.63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216.74</v>
      </c>
      <c r="E72">
        <f>BAWANA!AM72</f>
        <v>0</v>
      </c>
      <c r="F72">
        <f t="shared" si="11"/>
        <v>256</v>
      </c>
      <c r="G72">
        <f t="shared" si="12"/>
        <v>216.74</v>
      </c>
      <c r="H72" s="112"/>
      <c r="I72">
        <f>BRPL_EOD!AI72+BRPL_EOD!AJ72</f>
        <v>82.89</v>
      </c>
      <c r="J72">
        <f>BYPL_EOD!AI72+BYPL_EOD!AJ72</f>
        <v>47.93</v>
      </c>
      <c r="K72">
        <f>MES_EOD!AI72+MES_EOD!AJ72</f>
        <v>5</v>
      </c>
      <c r="L72">
        <f>NDMC_EOD!AI72+NDMC_EOD!AJ72</f>
        <v>23</v>
      </c>
      <c r="M72">
        <f>TPDDL_EOD!AI72+TPDDL_EOD!AJ72</f>
        <v>57.92</v>
      </c>
      <c r="N72">
        <f t="shared" si="7"/>
        <v>216.74</v>
      </c>
      <c r="O72" s="112">
        <f t="shared" si="8"/>
        <v>0</v>
      </c>
      <c r="P72">
        <v>82.89</v>
      </c>
      <c r="Q72">
        <v>47.93</v>
      </c>
      <c r="R72">
        <v>5</v>
      </c>
      <c r="S72">
        <v>23</v>
      </c>
      <c r="T72">
        <v>57.92</v>
      </c>
      <c r="U72" s="114">
        <f t="shared" si="9"/>
        <v>216.74</v>
      </c>
      <c r="V72" s="112">
        <f t="shared" si="10"/>
        <v>0</v>
      </c>
      <c r="Y72">
        <f>BAWANA!AW72+BAWANA!AX72</f>
        <v>26.63</v>
      </c>
      <c r="Z72">
        <f>BAWANA!BD72+BAWANA!BE72</f>
        <v>26.63</v>
      </c>
      <c r="AA72">
        <f>BAWANA!X72+BAWANA!Y72</f>
        <v>26.63</v>
      </c>
      <c r="AB72">
        <f>BAWANA!AE72+BAWANA!AF72</f>
        <v>26.63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216.74</v>
      </c>
      <c r="E73">
        <f>BAWANA!AM73</f>
        <v>0</v>
      </c>
      <c r="F73">
        <f t="shared" si="11"/>
        <v>256</v>
      </c>
      <c r="G73">
        <f t="shared" si="12"/>
        <v>216.74</v>
      </c>
      <c r="H73" s="112"/>
      <c r="I73">
        <f>BRPL_EOD!AI73+BRPL_EOD!AJ73</f>
        <v>82.89</v>
      </c>
      <c r="J73">
        <f>BYPL_EOD!AI73+BYPL_EOD!AJ73</f>
        <v>47.93</v>
      </c>
      <c r="K73">
        <f>MES_EOD!AI73+MES_EOD!AJ73</f>
        <v>5</v>
      </c>
      <c r="L73">
        <f>NDMC_EOD!AI73+NDMC_EOD!AJ73</f>
        <v>23</v>
      </c>
      <c r="M73">
        <f>TPDDL_EOD!AI73+TPDDL_EOD!AJ73</f>
        <v>57.92</v>
      </c>
      <c r="N73">
        <f t="shared" si="7"/>
        <v>216.74</v>
      </c>
      <c r="O73" s="112">
        <f t="shared" si="8"/>
        <v>0</v>
      </c>
      <c r="P73">
        <v>82.89</v>
      </c>
      <c r="Q73">
        <v>47.93</v>
      </c>
      <c r="R73">
        <v>5</v>
      </c>
      <c r="S73">
        <v>23</v>
      </c>
      <c r="T73">
        <v>57.92</v>
      </c>
      <c r="U73" s="114">
        <f t="shared" si="9"/>
        <v>216.74</v>
      </c>
      <c r="V73" s="112">
        <f t="shared" si="10"/>
        <v>0</v>
      </c>
      <c r="Y73">
        <f>BAWANA!AW73+BAWANA!AX73</f>
        <v>26.63</v>
      </c>
      <c r="Z73">
        <f>BAWANA!BD73+BAWANA!BE73</f>
        <v>26.63</v>
      </c>
      <c r="AA73">
        <f>BAWANA!X73+BAWANA!Y73</f>
        <v>26.63</v>
      </c>
      <c r="AB73">
        <f>BAWANA!AE73+BAWANA!AF73</f>
        <v>26.63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216.74</v>
      </c>
      <c r="E74">
        <f>BAWANA!AM74</f>
        <v>0</v>
      </c>
      <c r="F74">
        <f t="shared" si="11"/>
        <v>256</v>
      </c>
      <c r="G74">
        <f t="shared" si="12"/>
        <v>216.74</v>
      </c>
      <c r="H74" s="112"/>
      <c r="I74">
        <f>BRPL_EOD!AI74+BRPL_EOD!AJ74</f>
        <v>82.89</v>
      </c>
      <c r="J74">
        <f>BYPL_EOD!AI74+BYPL_EOD!AJ74</f>
        <v>47.93</v>
      </c>
      <c r="K74">
        <f>MES_EOD!AI74+MES_EOD!AJ74</f>
        <v>5</v>
      </c>
      <c r="L74">
        <f>NDMC_EOD!AI74+NDMC_EOD!AJ74</f>
        <v>23</v>
      </c>
      <c r="M74">
        <f>TPDDL_EOD!AI74+TPDDL_EOD!AJ74</f>
        <v>57.92</v>
      </c>
      <c r="N74">
        <f t="shared" si="7"/>
        <v>216.74</v>
      </c>
      <c r="O74" s="112">
        <f t="shared" si="8"/>
        <v>0</v>
      </c>
      <c r="P74">
        <v>82.89</v>
      </c>
      <c r="Q74">
        <v>47.93</v>
      </c>
      <c r="R74">
        <v>5</v>
      </c>
      <c r="S74">
        <v>23</v>
      </c>
      <c r="T74">
        <v>57.92</v>
      </c>
      <c r="U74" s="114">
        <f t="shared" si="9"/>
        <v>216.74</v>
      </c>
      <c r="V74" s="112">
        <f t="shared" si="10"/>
        <v>0</v>
      </c>
      <c r="Y74">
        <f>BAWANA!AW74+BAWANA!AX74</f>
        <v>26.63</v>
      </c>
      <c r="Z74">
        <f>BAWANA!BD74+BAWANA!BE74</f>
        <v>26.63</v>
      </c>
      <c r="AA74">
        <f>BAWANA!X74+BAWANA!Y74</f>
        <v>26.63</v>
      </c>
      <c r="AB74">
        <f>BAWANA!AE74+BAWANA!AF74</f>
        <v>26.63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223.34000000000003</v>
      </c>
      <c r="E75">
        <f>BAWANA!AM75</f>
        <v>0</v>
      </c>
      <c r="F75">
        <f t="shared" si="11"/>
        <v>256</v>
      </c>
      <c r="G75">
        <f t="shared" si="12"/>
        <v>223.34000000000003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50.74</v>
      </c>
      <c r="N75">
        <f t="shared" si="7"/>
        <v>223.35000000000002</v>
      </c>
      <c r="O75" s="112">
        <f t="shared" si="8"/>
        <v>-9.9999999999909051E-3</v>
      </c>
      <c r="P75">
        <v>99.605540183568394</v>
      </c>
      <c r="Q75">
        <v>44.997985224983211</v>
      </c>
      <c r="R75">
        <v>4.9997761361092454</v>
      </c>
      <c r="S75">
        <v>22.998970226102532</v>
      </c>
      <c r="T75">
        <v>50.73772822923663</v>
      </c>
      <c r="U75" s="114">
        <f t="shared" si="9"/>
        <v>223.34</v>
      </c>
      <c r="V75" s="112">
        <f t="shared" si="10"/>
        <v>0</v>
      </c>
      <c r="Y75">
        <f>BAWANA!AW75+BAWANA!AX75</f>
        <v>23.33</v>
      </c>
      <c r="Z75">
        <f>BAWANA!BD75+BAWANA!BE75</f>
        <v>23.33</v>
      </c>
      <c r="AA75">
        <f>BAWANA!X75+BAWANA!Y75</f>
        <v>23.33</v>
      </c>
      <c r="AB75">
        <f>BAWANA!AE75+BAWANA!AF75</f>
        <v>23.33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223.34000000000003</v>
      </c>
      <c r="E76">
        <f>BAWANA!AM76</f>
        <v>0</v>
      </c>
      <c r="F76">
        <f t="shared" si="11"/>
        <v>256</v>
      </c>
      <c r="G76">
        <f t="shared" si="12"/>
        <v>223.34000000000003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50.74</v>
      </c>
      <c r="N76">
        <f t="shared" si="7"/>
        <v>223.35000000000002</v>
      </c>
      <c r="O76" s="112">
        <f t="shared" si="8"/>
        <v>-9.9999999999909051E-3</v>
      </c>
      <c r="P76">
        <v>99.605540183568394</v>
      </c>
      <c r="Q76">
        <v>44.997985224983211</v>
      </c>
      <c r="R76">
        <v>4.9997761361092454</v>
      </c>
      <c r="S76">
        <v>22.998970226102532</v>
      </c>
      <c r="T76">
        <v>50.73772822923663</v>
      </c>
      <c r="U76" s="114">
        <f t="shared" si="9"/>
        <v>223.34</v>
      </c>
      <c r="V76" s="112">
        <f t="shared" si="10"/>
        <v>0</v>
      </c>
      <c r="Y76">
        <f>BAWANA!AW76+BAWANA!AX76</f>
        <v>23.33</v>
      </c>
      <c r="Z76">
        <f>BAWANA!BD76+BAWANA!BE76</f>
        <v>23.33</v>
      </c>
      <c r="AA76">
        <f>BAWANA!X76+BAWANA!Y76</f>
        <v>23.33</v>
      </c>
      <c r="AB76">
        <f>BAWANA!AE76+BAWANA!AF76</f>
        <v>23.33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242.22000000000003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23</v>
      </c>
      <c r="T77">
        <v>69.61</v>
      </c>
      <c r="U77" s="114">
        <f t="shared" si="9"/>
        <v>242.22000000000003</v>
      </c>
      <c r="V77" s="112">
        <f t="shared" si="10"/>
        <v>0</v>
      </c>
      <c r="Y77">
        <f>BAWANA!AW77+BAWANA!AX77</f>
        <v>13.89</v>
      </c>
      <c r="Z77">
        <f>BAWANA!BD77+BAWANA!BE77</f>
        <v>13.89</v>
      </c>
      <c r="AA77">
        <f>BAWANA!X77+BAWANA!Y77</f>
        <v>13.89</v>
      </c>
      <c r="AB77">
        <f>BAWANA!AE77+BAWANA!AF77</f>
        <v>13.89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242.22000000000003</v>
      </c>
      <c r="E78">
        <f>BAWANA!AM78</f>
        <v>0</v>
      </c>
      <c r="F78">
        <f t="shared" si="11"/>
        <v>256</v>
      </c>
      <c r="G78">
        <f t="shared" si="12"/>
        <v>242.22000000000003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242.22000000000003</v>
      </c>
      <c r="O78" s="112">
        <f t="shared" si="8"/>
        <v>0</v>
      </c>
      <c r="P78">
        <v>99.61</v>
      </c>
      <c r="Q78">
        <v>45</v>
      </c>
      <c r="R78">
        <v>5</v>
      </c>
      <c r="S78">
        <v>23</v>
      </c>
      <c r="T78">
        <v>69.61</v>
      </c>
      <c r="U78" s="114">
        <f t="shared" si="9"/>
        <v>242.22000000000003</v>
      </c>
      <c r="V78" s="112">
        <f t="shared" si="10"/>
        <v>0</v>
      </c>
      <c r="Y78">
        <f>BAWANA!AW78+BAWANA!AX78</f>
        <v>13.89</v>
      </c>
      <c r="Z78">
        <f>BAWANA!BD78+BAWANA!BE78</f>
        <v>13.89</v>
      </c>
      <c r="AA78">
        <f>BAWANA!X78+BAWANA!Y78</f>
        <v>13.89</v>
      </c>
      <c r="AB78">
        <f>BAWANA!AE78+BAWANA!AF78</f>
        <v>13.89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242.22000000000003</v>
      </c>
      <c r="E79">
        <f>BAWANA!AM79</f>
        <v>0</v>
      </c>
      <c r="F79">
        <f t="shared" si="11"/>
        <v>256</v>
      </c>
      <c r="G79">
        <f t="shared" si="12"/>
        <v>242.22000000000003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242.22000000000003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23</v>
      </c>
      <c r="T79">
        <v>69.61</v>
      </c>
      <c r="U79" s="114">
        <f t="shared" si="9"/>
        <v>242.22000000000003</v>
      </c>
      <c r="V79" s="112">
        <f t="shared" si="10"/>
        <v>0</v>
      </c>
      <c r="Y79">
        <f>BAWANA!AW79+BAWANA!AX79</f>
        <v>13.89</v>
      </c>
      <c r="Z79">
        <f>BAWANA!BD79+BAWANA!BE79</f>
        <v>13.89</v>
      </c>
      <c r="AA79">
        <f>BAWANA!X79+BAWANA!Y79</f>
        <v>13.89</v>
      </c>
      <c r="AB79">
        <f>BAWANA!AE79+BAWANA!AF79</f>
        <v>13.89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242.22000000000003</v>
      </c>
      <c r="E80">
        <f>BAWANA!AM80</f>
        <v>0</v>
      </c>
      <c r="F80">
        <f t="shared" si="11"/>
        <v>256</v>
      </c>
      <c r="G80">
        <f t="shared" si="12"/>
        <v>242.22000000000003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242.22000000000003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23</v>
      </c>
      <c r="T80">
        <v>69.61</v>
      </c>
      <c r="U80" s="114">
        <f t="shared" si="9"/>
        <v>242.22000000000003</v>
      </c>
      <c r="V80" s="112">
        <f t="shared" si="10"/>
        <v>0</v>
      </c>
      <c r="Y80">
        <f>BAWANA!AW80+BAWANA!AX80</f>
        <v>13.89</v>
      </c>
      <c r="Z80">
        <f>BAWANA!BD80+BAWANA!BE80</f>
        <v>13.89</v>
      </c>
      <c r="AA80">
        <f>BAWANA!X80+BAWANA!Y80</f>
        <v>13.89</v>
      </c>
      <c r="AB80">
        <f>BAWANA!AE80+BAWANA!AF80</f>
        <v>13.89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242.22000000000003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23</v>
      </c>
      <c r="T81">
        <v>69.61</v>
      </c>
      <c r="U81" s="114">
        <f t="shared" si="9"/>
        <v>242.22000000000003</v>
      </c>
      <c r="V81" s="112">
        <f t="shared" si="10"/>
        <v>0</v>
      </c>
      <c r="Y81">
        <f>BAWANA!AW81+BAWANA!AX81</f>
        <v>13.89</v>
      </c>
      <c r="Z81">
        <f>BAWANA!BD81+BAWANA!BE81</f>
        <v>13.89</v>
      </c>
      <c r="AA81">
        <f>BAWANA!X81+BAWANA!Y81</f>
        <v>13.89</v>
      </c>
      <c r="AB81">
        <f>BAWANA!AE81+BAWANA!AF81</f>
        <v>13.89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242.22000000000003</v>
      </c>
      <c r="E82">
        <f>BAWANA!AM82</f>
        <v>0</v>
      </c>
      <c r="F82">
        <f t="shared" si="11"/>
        <v>256</v>
      </c>
      <c r="G82">
        <f t="shared" si="12"/>
        <v>242.22000000000003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242.22000000000003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23</v>
      </c>
      <c r="T82">
        <v>69.61</v>
      </c>
      <c r="U82" s="114">
        <f t="shared" si="9"/>
        <v>242.22000000000003</v>
      </c>
      <c r="V82" s="112">
        <f t="shared" si="10"/>
        <v>0</v>
      </c>
      <c r="Y82">
        <f>BAWANA!AW82+BAWANA!AX82</f>
        <v>13.89</v>
      </c>
      <c r="Z82">
        <f>BAWANA!BD82+BAWANA!BE82</f>
        <v>13.89</v>
      </c>
      <c r="AA82">
        <f>BAWANA!X82+BAWANA!Y82</f>
        <v>13.89</v>
      </c>
      <c r="AB82">
        <f>BAWANA!AE82+BAWANA!AF82</f>
        <v>13.89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242.22000000000003</v>
      </c>
      <c r="E83">
        <f>BAWANA!AM83</f>
        <v>0</v>
      </c>
      <c r="F83">
        <f t="shared" si="11"/>
        <v>256</v>
      </c>
      <c r="G83">
        <f t="shared" si="12"/>
        <v>242.22000000000003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242.22000000000003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23</v>
      </c>
      <c r="T83">
        <v>69.61</v>
      </c>
      <c r="U83" s="114">
        <f t="shared" si="9"/>
        <v>242.22000000000003</v>
      </c>
      <c r="V83" s="112">
        <f t="shared" si="10"/>
        <v>0</v>
      </c>
      <c r="Y83">
        <f>BAWANA!AW83+BAWANA!AX83</f>
        <v>13.89</v>
      </c>
      <c r="Z83">
        <f>BAWANA!BD83+BAWANA!BE83</f>
        <v>13.89</v>
      </c>
      <c r="AA83">
        <f>BAWANA!X83+BAWANA!Y83</f>
        <v>13.89</v>
      </c>
      <c r="AB83">
        <f>BAWANA!AE83+BAWANA!AF83</f>
        <v>13.89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227.60000000000002</v>
      </c>
      <c r="E84">
        <f>BAWANA!AM84</f>
        <v>0</v>
      </c>
      <c r="F84">
        <f t="shared" si="11"/>
        <v>256</v>
      </c>
      <c r="G84">
        <f t="shared" si="12"/>
        <v>227.60000000000002</v>
      </c>
      <c r="H84" s="112"/>
      <c r="I84">
        <f>BRPL_EOD!AI84+BRPL_EOD!AJ84</f>
        <v>85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227.61</v>
      </c>
      <c r="O84" s="112">
        <f t="shared" si="8"/>
        <v>-9.9999999999909051E-3</v>
      </c>
      <c r="P84">
        <v>84.99626554193577</v>
      </c>
      <c r="Q84">
        <v>44.998022933965999</v>
      </c>
      <c r="R84">
        <v>4.9997803259962215</v>
      </c>
      <c r="S84">
        <v>22.998989499582621</v>
      </c>
      <c r="T84">
        <v>69.606941698519393</v>
      </c>
      <c r="U84" s="114">
        <f t="shared" si="9"/>
        <v>227.60000000000002</v>
      </c>
      <c r="V84" s="112">
        <f t="shared" si="10"/>
        <v>0</v>
      </c>
      <c r="Y84">
        <f>BAWANA!AW84+BAWANA!AX84</f>
        <v>21.2</v>
      </c>
      <c r="Z84">
        <f>BAWANA!BD84+BAWANA!BE84</f>
        <v>21.2</v>
      </c>
      <c r="AA84">
        <f>BAWANA!X84+BAWANA!Y84</f>
        <v>21.2</v>
      </c>
      <c r="AB84">
        <f>BAWANA!AE84+BAWANA!AF84</f>
        <v>21.2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226.60000000000002</v>
      </c>
      <c r="E85">
        <f>BAWANA!AM85</f>
        <v>0</v>
      </c>
      <c r="F85">
        <f t="shared" si="11"/>
        <v>256</v>
      </c>
      <c r="G85">
        <f t="shared" si="12"/>
        <v>226.60000000000002</v>
      </c>
      <c r="H85" s="112"/>
      <c r="I85">
        <f>BRPL_EOD!AI85+BRPL_EOD!AJ85</f>
        <v>84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226.61</v>
      </c>
      <c r="O85" s="112">
        <f t="shared" si="8"/>
        <v>-9.9999999999909051E-3</v>
      </c>
      <c r="P85">
        <v>83.996293190944797</v>
      </c>
      <c r="Q85">
        <v>44.998014209434714</v>
      </c>
      <c r="R85">
        <v>4.9997793566038569</v>
      </c>
      <c r="S85">
        <v>22.998985040377743</v>
      </c>
      <c r="T85">
        <v>69.606928202638898</v>
      </c>
      <c r="U85" s="114">
        <f t="shared" si="9"/>
        <v>226.6</v>
      </c>
      <c r="V85" s="112">
        <f t="shared" si="10"/>
        <v>0</v>
      </c>
      <c r="Y85">
        <f>BAWANA!AW85+BAWANA!AX85</f>
        <v>21.7</v>
      </c>
      <c r="Z85">
        <f>BAWANA!BD85+BAWANA!BE85</f>
        <v>21.7</v>
      </c>
      <c r="AA85">
        <f>BAWANA!X85+BAWANA!Y85</f>
        <v>21.7</v>
      </c>
      <c r="AB85">
        <f>BAWANA!AE85+BAWANA!AF85</f>
        <v>21.7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217.12</v>
      </c>
      <c r="E86">
        <f>BAWANA!AM86</f>
        <v>0</v>
      </c>
      <c r="F86">
        <f t="shared" si="11"/>
        <v>256</v>
      </c>
      <c r="G86">
        <f t="shared" si="12"/>
        <v>217.12</v>
      </c>
      <c r="H86" s="112"/>
      <c r="I86">
        <f>BRPL_EOD!AI86+BRPL_EOD!AJ86</f>
        <v>84</v>
      </c>
      <c r="J86">
        <f>BYPL_EOD!AI86+BYPL_EOD!AJ86</f>
        <v>47.6</v>
      </c>
      <c r="K86">
        <f>MES_EOD!AI86+MES_EOD!AJ86</f>
        <v>5</v>
      </c>
      <c r="L86">
        <f>NDMC_EOD!AI86+NDMC_EOD!AJ86</f>
        <v>23</v>
      </c>
      <c r="M86">
        <f>TPDDL_EOD!AI86+TPDDL_EOD!AJ86</f>
        <v>57.52</v>
      </c>
      <c r="N86">
        <f t="shared" si="7"/>
        <v>217.12</v>
      </c>
      <c r="O86" s="112">
        <f t="shared" si="8"/>
        <v>0</v>
      </c>
      <c r="P86">
        <v>84</v>
      </c>
      <c r="Q86">
        <v>47.6</v>
      </c>
      <c r="R86">
        <v>5</v>
      </c>
      <c r="S86">
        <v>23</v>
      </c>
      <c r="T86">
        <v>57.52</v>
      </c>
      <c r="U86" s="114">
        <f t="shared" si="9"/>
        <v>217.12</v>
      </c>
      <c r="V86" s="112">
        <f t="shared" si="10"/>
        <v>0</v>
      </c>
      <c r="Y86">
        <f>BAWANA!AW86+BAWANA!AX86</f>
        <v>26.44</v>
      </c>
      <c r="Z86">
        <f>BAWANA!BD86+BAWANA!BE86</f>
        <v>26.44</v>
      </c>
      <c r="AA86">
        <f>BAWANA!X86+BAWANA!Y86</f>
        <v>26.44</v>
      </c>
      <c r="AB86">
        <f>BAWANA!AE86+BAWANA!AF86</f>
        <v>26.44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217.12</v>
      </c>
      <c r="E87">
        <f>BAWANA!AM87</f>
        <v>0</v>
      </c>
      <c r="F87">
        <f t="shared" si="11"/>
        <v>256</v>
      </c>
      <c r="G87">
        <f t="shared" si="12"/>
        <v>217.12</v>
      </c>
      <c r="H87" s="112"/>
      <c r="I87">
        <f>BRPL_EOD!AI87+BRPL_EOD!AJ87</f>
        <v>84</v>
      </c>
      <c r="J87">
        <f>BYPL_EOD!AI87+BYPL_EOD!AJ87</f>
        <v>47.6</v>
      </c>
      <c r="K87">
        <f>MES_EOD!AI87+MES_EOD!AJ87</f>
        <v>5</v>
      </c>
      <c r="L87">
        <f>NDMC_EOD!AI87+NDMC_EOD!AJ87</f>
        <v>23</v>
      </c>
      <c r="M87">
        <f>TPDDL_EOD!AI87+TPDDL_EOD!AJ87</f>
        <v>57.52</v>
      </c>
      <c r="N87">
        <f t="shared" si="7"/>
        <v>217.12</v>
      </c>
      <c r="O87" s="112">
        <f t="shared" si="8"/>
        <v>0</v>
      </c>
      <c r="P87">
        <v>84</v>
      </c>
      <c r="Q87">
        <v>47.6</v>
      </c>
      <c r="R87">
        <v>5</v>
      </c>
      <c r="S87">
        <v>23</v>
      </c>
      <c r="T87">
        <v>57.52</v>
      </c>
      <c r="U87" s="114">
        <f t="shared" si="9"/>
        <v>217.12</v>
      </c>
      <c r="V87" s="112">
        <f t="shared" si="10"/>
        <v>0</v>
      </c>
      <c r="Y87">
        <f>BAWANA!AW87+BAWANA!AX87</f>
        <v>26.44</v>
      </c>
      <c r="Z87">
        <f>BAWANA!BD87+BAWANA!BE87</f>
        <v>26.44</v>
      </c>
      <c r="AA87">
        <f>BAWANA!X87+BAWANA!Y87</f>
        <v>26.44</v>
      </c>
      <c r="AB87">
        <f>BAWANA!AE87+BAWANA!AF87</f>
        <v>26.44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217.12</v>
      </c>
      <c r="E88">
        <f>BAWANA!AM88</f>
        <v>0</v>
      </c>
      <c r="F88">
        <f t="shared" si="11"/>
        <v>256</v>
      </c>
      <c r="G88">
        <f t="shared" si="12"/>
        <v>217.12</v>
      </c>
      <c r="H88" s="112"/>
      <c r="I88">
        <f>BRPL_EOD!AI88+BRPL_EOD!AJ88</f>
        <v>84</v>
      </c>
      <c r="J88">
        <f>BYPL_EOD!AI88+BYPL_EOD!AJ88</f>
        <v>47.6</v>
      </c>
      <c r="K88">
        <f>MES_EOD!AI88+MES_EOD!AJ88</f>
        <v>5</v>
      </c>
      <c r="L88">
        <f>NDMC_EOD!AI88+NDMC_EOD!AJ88</f>
        <v>23</v>
      </c>
      <c r="M88">
        <f>TPDDL_EOD!AI88+TPDDL_EOD!AJ88</f>
        <v>57.52</v>
      </c>
      <c r="N88">
        <f t="shared" si="7"/>
        <v>217.12</v>
      </c>
      <c r="O88" s="112">
        <f t="shared" si="8"/>
        <v>0</v>
      </c>
      <c r="P88">
        <v>84</v>
      </c>
      <c r="Q88">
        <v>47.6</v>
      </c>
      <c r="R88">
        <v>5</v>
      </c>
      <c r="S88">
        <v>23</v>
      </c>
      <c r="T88">
        <v>57.52</v>
      </c>
      <c r="U88" s="114">
        <f t="shared" si="9"/>
        <v>217.12</v>
      </c>
      <c r="V88" s="112">
        <f t="shared" si="10"/>
        <v>0</v>
      </c>
      <c r="Y88">
        <f>BAWANA!AW88+BAWANA!AX88</f>
        <v>26.44</v>
      </c>
      <c r="Z88">
        <f>BAWANA!BD88+BAWANA!BE88</f>
        <v>26.44</v>
      </c>
      <c r="AA88">
        <f>BAWANA!X88+BAWANA!Y88</f>
        <v>26.44</v>
      </c>
      <c r="AB88">
        <f>BAWANA!AE88+BAWANA!AF88</f>
        <v>26.44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217.12</v>
      </c>
      <c r="E89">
        <f>BAWANA!AM89</f>
        <v>0</v>
      </c>
      <c r="F89">
        <f t="shared" si="11"/>
        <v>256</v>
      </c>
      <c r="G89">
        <f t="shared" si="12"/>
        <v>217.12</v>
      </c>
      <c r="H89" s="112"/>
      <c r="I89">
        <f>BRPL_EOD!AI89+BRPL_EOD!AJ89</f>
        <v>84</v>
      </c>
      <c r="J89">
        <f>BYPL_EOD!AI89+BYPL_EOD!AJ89</f>
        <v>47.6</v>
      </c>
      <c r="K89">
        <f>MES_EOD!AI89+MES_EOD!AJ89</f>
        <v>5</v>
      </c>
      <c r="L89">
        <f>NDMC_EOD!AI89+NDMC_EOD!AJ89</f>
        <v>23</v>
      </c>
      <c r="M89">
        <f>TPDDL_EOD!AI89+TPDDL_EOD!AJ89</f>
        <v>57.52</v>
      </c>
      <c r="N89">
        <f t="shared" si="7"/>
        <v>217.12</v>
      </c>
      <c r="O89" s="112">
        <f t="shared" si="8"/>
        <v>0</v>
      </c>
      <c r="P89">
        <v>84</v>
      </c>
      <c r="Q89">
        <v>47.6</v>
      </c>
      <c r="R89">
        <v>5</v>
      </c>
      <c r="S89">
        <v>23</v>
      </c>
      <c r="T89">
        <v>57.52</v>
      </c>
      <c r="U89" s="114">
        <f t="shared" si="9"/>
        <v>217.12</v>
      </c>
      <c r="V89" s="112">
        <f t="shared" si="10"/>
        <v>0</v>
      </c>
      <c r="Y89">
        <f>BAWANA!AW89+BAWANA!AX89</f>
        <v>26.44</v>
      </c>
      <c r="Z89">
        <f>BAWANA!BD89+BAWANA!BE89</f>
        <v>26.44</v>
      </c>
      <c r="AA89">
        <f>BAWANA!X89+BAWANA!Y89</f>
        <v>26.44</v>
      </c>
      <c r="AB89">
        <f>BAWANA!AE89+BAWANA!AF89</f>
        <v>26.44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217.12</v>
      </c>
      <c r="E90">
        <f>BAWANA!AM90</f>
        <v>0</v>
      </c>
      <c r="F90">
        <f t="shared" si="11"/>
        <v>256</v>
      </c>
      <c r="G90">
        <f t="shared" si="12"/>
        <v>217.12</v>
      </c>
      <c r="H90" s="112"/>
      <c r="I90">
        <f>BRPL_EOD!AI90+BRPL_EOD!AJ90</f>
        <v>84</v>
      </c>
      <c r="J90">
        <f>BYPL_EOD!AI90+BYPL_EOD!AJ90</f>
        <v>47.6</v>
      </c>
      <c r="K90">
        <f>MES_EOD!AI90+MES_EOD!AJ90</f>
        <v>5</v>
      </c>
      <c r="L90">
        <f>NDMC_EOD!AI90+NDMC_EOD!AJ90</f>
        <v>23</v>
      </c>
      <c r="M90">
        <f>TPDDL_EOD!AI90+TPDDL_EOD!AJ90</f>
        <v>57.52</v>
      </c>
      <c r="N90">
        <f t="shared" si="7"/>
        <v>217.12</v>
      </c>
      <c r="O90" s="112">
        <f t="shared" si="8"/>
        <v>0</v>
      </c>
      <c r="P90">
        <v>84</v>
      </c>
      <c r="Q90">
        <v>47.6</v>
      </c>
      <c r="R90">
        <v>5</v>
      </c>
      <c r="S90">
        <v>23</v>
      </c>
      <c r="T90">
        <v>57.52</v>
      </c>
      <c r="U90" s="114">
        <f t="shared" si="9"/>
        <v>217.12</v>
      </c>
      <c r="V90" s="112">
        <f t="shared" si="10"/>
        <v>0</v>
      </c>
      <c r="Y90">
        <f>BAWANA!AW90+BAWANA!AX90</f>
        <v>26.44</v>
      </c>
      <c r="Z90">
        <f>BAWANA!BD90+BAWANA!BE90</f>
        <v>26.44</v>
      </c>
      <c r="AA90">
        <f>BAWANA!X90+BAWANA!Y90</f>
        <v>26.44</v>
      </c>
      <c r="AB90">
        <f>BAWANA!AE90+BAWANA!AF90</f>
        <v>26.44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217.12</v>
      </c>
      <c r="E94">
        <f>BAWANA!AM94</f>
        <v>0</v>
      </c>
      <c r="F94">
        <f t="shared" si="11"/>
        <v>256</v>
      </c>
      <c r="G94">
        <f t="shared" si="12"/>
        <v>217.12</v>
      </c>
      <c r="H94" s="112"/>
      <c r="I94">
        <f>BRPL_EOD!AI94+BRPL_EOD!AJ94</f>
        <v>84</v>
      </c>
      <c r="J94">
        <f>BYPL_EOD!AI94+BYPL_EOD!AJ94</f>
        <v>47.6</v>
      </c>
      <c r="K94">
        <f>MES_EOD!AI94+MES_EOD!AJ94</f>
        <v>5</v>
      </c>
      <c r="L94">
        <f>NDMC_EOD!AI94+NDMC_EOD!AJ94</f>
        <v>23</v>
      </c>
      <c r="M94">
        <f>TPDDL_EOD!AI94+TPDDL_EOD!AJ94</f>
        <v>57.52</v>
      </c>
      <c r="N94">
        <f t="shared" si="7"/>
        <v>217.12</v>
      </c>
      <c r="O94" s="112">
        <f t="shared" si="8"/>
        <v>0</v>
      </c>
      <c r="P94">
        <v>84</v>
      </c>
      <c r="Q94">
        <v>47.6</v>
      </c>
      <c r="R94">
        <v>5</v>
      </c>
      <c r="S94">
        <v>23</v>
      </c>
      <c r="T94">
        <v>57.52</v>
      </c>
      <c r="U94" s="114">
        <f t="shared" si="9"/>
        <v>217.12</v>
      </c>
      <c r="V94" s="112">
        <f t="shared" si="10"/>
        <v>0</v>
      </c>
      <c r="Y94">
        <f>BAWANA!AW94+BAWANA!AX94</f>
        <v>26.44</v>
      </c>
      <c r="Z94">
        <f>BAWANA!BD94+BAWANA!BE94</f>
        <v>26.44</v>
      </c>
      <c r="AA94">
        <f>BAWANA!X94+BAWANA!Y94</f>
        <v>26.44</v>
      </c>
      <c r="AB94">
        <f>BAWANA!AE94+BAWANA!AF94</f>
        <v>26.44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217.12</v>
      </c>
      <c r="E95">
        <f>BAWANA!AM95</f>
        <v>0</v>
      </c>
      <c r="F95">
        <f t="shared" si="11"/>
        <v>256</v>
      </c>
      <c r="G95">
        <f t="shared" si="12"/>
        <v>217.12</v>
      </c>
      <c r="H95" s="112"/>
      <c r="I95">
        <f>BRPL_EOD!AI95+BRPL_EOD!AJ95</f>
        <v>84</v>
      </c>
      <c r="J95">
        <f>BYPL_EOD!AI95+BYPL_EOD!AJ95</f>
        <v>47.6</v>
      </c>
      <c r="K95">
        <f>MES_EOD!AI95+MES_EOD!AJ95</f>
        <v>5</v>
      </c>
      <c r="L95">
        <f>NDMC_EOD!AI95+NDMC_EOD!AJ95</f>
        <v>23</v>
      </c>
      <c r="M95">
        <f>TPDDL_EOD!AI95+TPDDL_EOD!AJ95</f>
        <v>57.52</v>
      </c>
      <c r="N95">
        <f t="shared" si="7"/>
        <v>217.12</v>
      </c>
      <c r="O95" s="112">
        <f t="shared" si="8"/>
        <v>0</v>
      </c>
      <c r="P95">
        <v>84</v>
      </c>
      <c r="Q95">
        <v>47.6</v>
      </c>
      <c r="R95">
        <v>5</v>
      </c>
      <c r="S95">
        <v>23</v>
      </c>
      <c r="T95">
        <v>57.52</v>
      </c>
      <c r="U95" s="114">
        <f t="shared" si="9"/>
        <v>217.12</v>
      </c>
      <c r="V95" s="112">
        <f t="shared" si="10"/>
        <v>0</v>
      </c>
      <c r="Y95">
        <f>BAWANA!AW95+BAWANA!AX95</f>
        <v>26.44</v>
      </c>
      <c r="Z95">
        <f>BAWANA!BD95+BAWANA!BE95</f>
        <v>26.44</v>
      </c>
      <c r="AA95">
        <f>BAWANA!X95+BAWANA!Y95</f>
        <v>26.44</v>
      </c>
      <c r="AB95">
        <f>BAWANA!AE95+BAWANA!AF95</f>
        <v>26.44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217.12</v>
      </c>
      <c r="E96">
        <f>BAWANA!AM96</f>
        <v>0</v>
      </c>
      <c r="F96">
        <f t="shared" si="11"/>
        <v>256</v>
      </c>
      <c r="G96">
        <f t="shared" si="12"/>
        <v>217.12</v>
      </c>
      <c r="H96" s="112"/>
      <c r="I96">
        <f>BRPL_EOD!AI96+BRPL_EOD!AJ96</f>
        <v>84</v>
      </c>
      <c r="J96">
        <f>BYPL_EOD!AI96+BYPL_EOD!AJ96</f>
        <v>47.6</v>
      </c>
      <c r="K96">
        <f>MES_EOD!AI96+MES_EOD!AJ96</f>
        <v>5</v>
      </c>
      <c r="L96">
        <f>NDMC_EOD!AI96+NDMC_EOD!AJ96</f>
        <v>23</v>
      </c>
      <c r="M96">
        <f>TPDDL_EOD!AI96+TPDDL_EOD!AJ96</f>
        <v>57.52</v>
      </c>
      <c r="N96">
        <f t="shared" si="7"/>
        <v>217.12</v>
      </c>
      <c r="O96" s="112">
        <f t="shared" si="8"/>
        <v>0</v>
      </c>
      <c r="P96">
        <v>84</v>
      </c>
      <c r="Q96">
        <v>47.6</v>
      </c>
      <c r="R96">
        <v>5</v>
      </c>
      <c r="S96">
        <v>23</v>
      </c>
      <c r="T96">
        <v>57.52</v>
      </c>
      <c r="U96" s="114">
        <f t="shared" si="9"/>
        <v>217.12</v>
      </c>
      <c r="V96" s="112">
        <f t="shared" si="10"/>
        <v>0</v>
      </c>
      <c r="Y96">
        <f>BAWANA!AW96+BAWANA!AX96</f>
        <v>26.44</v>
      </c>
      <c r="Z96">
        <f>BAWANA!BD96+BAWANA!BE96</f>
        <v>26.44</v>
      </c>
      <c r="AA96">
        <f>BAWANA!X96+BAWANA!Y96</f>
        <v>26.44</v>
      </c>
      <c r="AB96">
        <f>BAWANA!AE96+BAWANA!AF96</f>
        <v>26.44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217.12</v>
      </c>
      <c r="E97">
        <f>BAWANA!AM97</f>
        <v>0</v>
      </c>
      <c r="F97">
        <f t="shared" si="11"/>
        <v>256</v>
      </c>
      <c r="G97">
        <f t="shared" si="12"/>
        <v>217.12</v>
      </c>
      <c r="H97" s="112"/>
      <c r="I97">
        <f>BRPL_EOD!AI97+BRPL_EOD!AJ97</f>
        <v>84</v>
      </c>
      <c r="J97">
        <f>BYPL_EOD!AI97+BYPL_EOD!AJ97</f>
        <v>47.6</v>
      </c>
      <c r="K97">
        <f>MES_EOD!AI97+MES_EOD!AJ97</f>
        <v>5</v>
      </c>
      <c r="L97">
        <f>NDMC_EOD!AI97+NDMC_EOD!AJ97</f>
        <v>23</v>
      </c>
      <c r="M97">
        <f>TPDDL_EOD!AI97+TPDDL_EOD!AJ97</f>
        <v>57.52</v>
      </c>
      <c r="N97">
        <f t="shared" si="7"/>
        <v>217.12</v>
      </c>
      <c r="O97" s="112">
        <f t="shared" si="8"/>
        <v>0</v>
      </c>
      <c r="P97">
        <v>84</v>
      </c>
      <c r="Q97">
        <v>47.6</v>
      </c>
      <c r="R97">
        <v>5</v>
      </c>
      <c r="S97">
        <v>23</v>
      </c>
      <c r="T97">
        <v>57.52</v>
      </c>
      <c r="U97" s="114">
        <f t="shared" si="9"/>
        <v>217.12</v>
      </c>
      <c r="V97" s="112">
        <f t="shared" si="10"/>
        <v>0</v>
      </c>
      <c r="Y97">
        <f>BAWANA!AW97+BAWANA!AX97</f>
        <v>26.44</v>
      </c>
      <c r="Z97">
        <f>BAWANA!BD97+BAWANA!BE97</f>
        <v>26.44</v>
      </c>
      <c r="AA97">
        <f>BAWANA!X97+BAWANA!Y97</f>
        <v>26.44</v>
      </c>
      <c r="AB97">
        <f>BAWANA!AE97+BAWANA!AF97</f>
        <v>26.44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217.44</v>
      </c>
      <c r="E98">
        <f>BAWANA!AM98</f>
        <v>0</v>
      </c>
      <c r="F98">
        <f t="shared" si="11"/>
        <v>256</v>
      </c>
      <c r="G98">
        <f t="shared" si="12"/>
        <v>217.44</v>
      </c>
      <c r="H98" s="112"/>
      <c r="I98">
        <f>BRPL_EOD!AI98+BRPL_EOD!AJ98</f>
        <v>85</v>
      </c>
      <c r="J98">
        <f>BYPL_EOD!AI98+BYPL_EOD!AJ98</f>
        <v>47.3</v>
      </c>
      <c r="K98">
        <f>MES_EOD!AI98+MES_EOD!AJ98</f>
        <v>5</v>
      </c>
      <c r="L98">
        <f>NDMC_EOD!AI98+NDMC_EOD!AJ98</f>
        <v>23</v>
      </c>
      <c r="M98">
        <f>TPDDL_EOD!AI98+TPDDL_EOD!AJ98</f>
        <v>57.15</v>
      </c>
      <c r="N98">
        <f t="shared" si="7"/>
        <v>217.45000000000002</v>
      </c>
      <c r="O98" s="112">
        <f t="shared" si="8"/>
        <v>-1.0000000000019327E-2</v>
      </c>
      <c r="P98">
        <v>84.996091055415036</v>
      </c>
      <c r="Q98">
        <v>47.29782478730742</v>
      </c>
      <c r="R98">
        <v>4.999770062083237</v>
      </c>
      <c r="S98">
        <v>22.998942285582892</v>
      </c>
      <c r="T98">
        <v>57.1473718096114</v>
      </c>
      <c r="U98" s="114">
        <f t="shared" si="9"/>
        <v>217.44</v>
      </c>
      <c r="V98" s="112">
        <f t="shared" si="10"/>
        <v>0</v>
      </c>
      <c r="Y98">
        <f>BAWANA!AW98+BAWANA!AX98</f>
        <v>26.28</v>
      </c>
      <c r="Z98">
        <f>BAWANA!BD98+BAWANA!BE98</f>
        <v>26.28</v>
      </c>
      <c r="AA98">
        <f>BAWANA!X98+BAWANA!Y98</f>
        <v>26.28</v>
      </c>
      <c r="AB98">
        <f>BAWANA!AE98+BAWANA!AF98</f>
        <v>26.28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5.2432049999999952</v>
      </c>
      <c r="E99" s="114">
        <f t="shared" si="14"/>
        <v>0</v>
      </c>
      <c r="F99" s="114">
        <f t="shared" si="14"/>
        <v>6.1440000000000001</v>
      </c>
      <c r="G99" s="114">
        <f t="shared" si="14"/>
        <v>5.2432049999999952</v>
      </c>
      <c r="H99" s="114"/>
      <c r="I99" s="114">
        <f t="shared" si="14"/>
        <v>2.0204725000000021</v>
      </c>
      <c r="J99" s="114">
        <f t="shared" si="14"/>
        <v>1.1334249999999995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1.4173300000000011</v>
      </c>
      <c r="N99" s="114">
        <f t="shared" si="14"/>
        <v>5.243227499999997</v>
      </c>
      <c r="O99" s="114">
        <f t="shared" si="14"/>
        <v>-2.2499999999986642E-5</v>
      </c>
      <c r="P99" s="114">
        <f t="shared" si="14"/>
        <v>2.020463838809917</v>
      </c>
      <c r="Q99" s="114">
        <f t="shared" si="14"/>
        <v>1.1334204366226375</v>
      </c>
      <c r="R99" s="114">
        <f t="shared" si="14"/>
        <v>0.11999949589616651</v>
      </c>
      <c r="S99" s="114">
        <f t="shared" si="14"/>
        <v>0.55199768112236591</v>
      </c>
      <c r="T99" s="114">
        <f t="shared" si="14"/>
        <v>1.4173235475489154</v>
      </c>
      <c r="U99" s="114">
        <f t="shared" si="14"/>
        <v>5.2432049999999952</v>
      </c>
      <c r="V99" s="114">
        <f t="shared" si="10"/>
        <v>0</v>
      </c>
      <c r="Y99" s="114">
        <f>SUM(Y3:Y98)/4000</f>
        <v>0.60631750000000129</v>
      </c>
      <c r="Z99" s="114">
        <f t="shared" ref="Z99:AD99" si="15">SUM(Z3:Z98)/4000</f>
        <v>0.63047750000000069</v>
      </c>
      <c r="AA99" s="114">
        <f t="shared" si="15"/>
        <v>0.60631750000000129</v>
      </c>
      <c r="AB99" s="114">
        <f t="shared" si="15"/>
        <v>0.63047750000000069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19.46</v>
      </c>
      <c r="W3">
        <v>46.399079999999998</v>
      </c>
      <c r="X3">
        <v>147.515625</v>
      </c>
      <c r="Y3">
        <v>0</v>
      </c>
      <c r="Z3">
        <v>19.5624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42.826799999999999</v>
      </c>
      <c r="AH3">
        <v>0</v>
      </c>
      <c r="AI3">
        <v>0</v>
      </c>
      <c r="AJ3">
        <v>0</v>
      </c>
      <c r="AK3">
        <v>53.424900000000001</v>
      </c>
      <c r="AL3">
        <v>79.376220000000004</v>
      </c>
      <c r="AM3">
        <v>15.804048</v>
      </c>
      <c r="AN3">
        <v>0.66954999999999998</v>
      </c>
      <c r="AO3">
        <v>0</v>
      </c>
      <c r="AP3">
        <v>6.6612</v>
      </c>
      <c r="AQ3">
        <v>0</v>
      </c>
      <c r="AR3">
        <v>39.744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2969.344572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19.46</v>
      </c>
      <c r="W4">
        <v>46.399079999999998</v>
      </c>
      <c r="X4">
        <v>147.515625</v>
      </c>
      <c r="Y4">
        <v>0</v>
      </c>
      <c r="Z4">
        <v>19.5624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42.826799999999999</v>
      </c>
      <c r="AH4">
        <v>0</v>
      </c>
      <c r="AI4">
        <v>0</v>
      </c>
      <c r="AJ4">
        <v>0</v>
      </c>
      <c r="AK4">
        <v>53.424900000000001</v>
      </c>
      <c r="AL4">
        <v>79.376220000000004</v>
      </c>
      <c r="AM4">
        <v>15.804048</v>
      </c>
      <c r="AN4">
        <v>0.66954999999999998</v>
      </c>
      <c r="AO4">
        <v>0</v>
      </c>
      <c r="AP4">
        <v>6.6612</v>
      </c>
      <c r="AQ4">
        <v>0</v>
      </c>
      <c r="AR4">
        <v>39.744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2969.344572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19.46</v>
      </c>
      <c r="W5">
        <v>46.399079999999998</v>
      </c>
      <c r="X5">
        <v>147.515625</v>
      </c>
      <c r="Y5">
        <v>0</v>
      </c>
      <c r="Z5">
        <v>19.5624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42.826799999999999</v>
      </c>
      <c r="AH5">
        <v>0</v>
      </c>
      <c r="AI5">
        <v>0</v>
      </c>
      <c r="AJ5">
        <v>0</v>
      </c>
      <c r="AK5">
        <v>53.424900000000001</v>
      </c>
      <c r="AL5">
        <v>79.376220000000004</v>
      </c>
      <c r="AM5">
        <v>15.804048</v>
      </c>
      <c r="AN5">
        <v>0.66954999999999998</v>
      </c>
      <c r="AO5">
        <v>0</v>
      </c>
      <c r="AP5">
        <v>6.6612</v>
      </c>
      <c r="AQ5">
        <v>0</v>
      </c>
      <c r="AR5">
        <v>34.223999999999997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2963.824572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19.46</v>
      </c>
      <c r="W6">
        <v>46.399079999999998</v>
      </c>
      <c r="X6">
        <v>147.515625</v>
      </c>
      <c r="Y6">
        <v>0</v>
      </c>
      <c r="Z6">
        <v>19.5624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42.826799999999999</v>
      </c>
      <c r="AH6">
        <v>0</v>
      </c>
      <c r="AI6">
        <v>0</v>
      </c>
      <c r="AJ6">
        <v>0</v>
      </c>
      <c r="AK6">
        <v>53.424900000000001</v>
      </c>
      <c r="AL6">
        <v>79.376220000000004</v>
      </c>
      <c r="AM6">
        <v>15.804048</v>
      </c>
      <c r="AN6">
        <v>0.66954999999999998</v>
      </c>
      <c r="AO6">
        <v>0</v>
      </c>
      <c r="AP6">
        <v>6.6612</v>
      </c>
      <c r="AQ6">
        <v>0</v>
      </c>
      <c r="AR6">
        <v>34.223999999999997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2963.824572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19.46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42.826799999999999</v>
      </c>
      <c r="AH7">
        <v>0</v>
      </c>
      <c r="AI7">
        <v>0</v>
      </c>
      <c r="AJ7">
        <v>0</v>
      </c>
      <c r="AK7">
        <v>53.424900000000001</v>
      </c>
      <c r="AL7">
        <v>25.564</v>
      </c>
      <c r="AM7">
        <v>15.804048</v>
      </c>
      <c r="AN7">
        <v>0.66954999999999998</v>
      </c>
      <c r="AO7">
        <v>0</v>
      </c>
      <c r="AP7">
        <v>6.6612</v>
      </c>
      <c r="AQ7">
        <v>0</v>
      </c>
      <c r="AR7">
        <v>34.223999999999997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2919.9704040000001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19.46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42.826799999999999</v>
      </c>
      <c r="AH8">
        <v>0</v>
      </c>
      <c r="AI8">
        <v>0</v>
      </c>
      <c r="AJ8">
        <v>0</v>
      </c>
      <c r="AK8">
        <v>53.424900000000001</v>
      </c>
      <c r="AL8">
        <v>12.782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2900.5272040000004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19.46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42.826799999999999</v>
      </c>
      <c r="AH9">
        <v>0</v>
      </c>
      <c r="AI9">
        <v>0</v>
      </c>
      <c r="AJ9">
        <v>0</v>
      </c>
      <c r="AK9">
        <v>53.424900000000001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2900.5272040000004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19.46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42.826799999999999</v>
      </c>
      <c r="AH10">
        <v>0</v>
      </c>
      <c r="AI10">
        <v>0</v>
      </c>
      <c r="AJ10">
        <v>0</v>
      </c>
      <c r="AK10">
        <v>53.424900000000001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2900.5272040000004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42.826799999999999</v>
      </c>
      <c r="AH11">
        <v>0</v>
      </c>
      <c r="AI11">
        <v>0</v>
      </c>
      <c r="AJ11">
        <v>0</v>
      </c>
      <c r="AK11">
        <v>53.424900000000001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2902.2190540000006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42.826799999999999</v>
      </c>
      <c r="AH12">
        <v>0</v>
      </c>
      <c r="AI12">
        <v>0</v>
      </c>
      <c r="AJ12">
        <v>0</v>
      </c>
      <c r="AK12">
        <v>53.424900000000001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2902.2190540000006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42.826799999999999</v>
      </c>
      <c r="AH13">
        <v>0</v>
      </c>
      <c r="AI13">
        <v>0</v>
      </c>
      <c r="AJ13">
        <v>0</v>
      </c>
      <c r="AK13">
        <v>53.424900000000001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39.744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2907.7390540000006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42.826799999999999</v>
      </c>
      <c r="AH14">
        <v>0</v>
      </c>
      <c r="AI14">
        <v>0</v>
      </c>
      <c r="AJ14">
        <v>0</v>
      </c>
      <c r="AK14">
        <v>53.424900000000001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39.744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2907.7390540000006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42.826799999999999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2900.6048140000007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42.826799999999999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2900.6048140000007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42.826799999999999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2894.0840140000005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42.826799999999999</v>
      </c>
      <c r="AH18">
        <v>0</v>
      </c>
      <c r="AI18">
        <v>0</v>
      </c>
      <c r="AJ18">
        <v>0</v>
      </c>
      <c r="AK18">
        <v>53.424900000000001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2894.0840140000005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42.826799999999999</v>
      </c>
      <c r="AH19">
        <v>0</v>
      </c>
      <c r="AI19">
        <v>0</v>
      </c>
      <c r="AJ19">
        <v>0</v>
      </c>
      <c r="AK19">
        <v>53.424900000000001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2894.0840140000005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42.826799999999999</v>
      </c>
      <c r="AH20">
        <v>0</v>
      </c>
      <c r="AI20">
        <v>0</v>
      </c>
      <c r="AJ20">
        <v>0</v>
      </c>
      <c r="AK20">
        <v>53.424900000000001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2894.0840140000005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42.826799999999999</v>
      </c>
      <c r="AH21">
        <v>18.940000000000001</v>
      </c>
      <c r="AI21">
        <v>0</v>
      </c>
      <c r="AJ21">
        <v>0</v>
      </c>
      <c r="AK21">
        <v>53.424900000000001</v>
      </c>
      <c r="AL21">
        <v>24.402000000000001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2938.6933740000004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42.826799999999999</v>
      </c>
      <c r="AH22">
        <v>37.880000000000003</v>
      </c>
      <c r="AI22">
        <v>0</v>
      </c>
      <c r="AJ22">
        <v>0</v>
      </c>
      <c r="AK22">
        <v>53.424900000000001</v>
      </c>
      <c r="AL22">
        <v>24.402000000000001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2957.6333740000005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9.1149000000000004</v>
      </c>
      <c r="AE23">
        <v>16.478852</v>
      </c>
      <c r="AF23">
        <v>8.3810000000000002</v>
      </c>
      <c r="AG23">
        <v>42.826799999999999</v>
      </c>
      <c r="AH23">
        <v>60.607999999999997</v>
      </c>
      <c r="AI23">
        <v>0</v>
      </c>
      <c r="AJ23">
        <v>0</v>
      </c>
      <c r="AK23">
        <v>53.424900000000001</v>
      </c>
      <c r="AL23">
        <v>24.402000000000001</v>
      </c>
      <c r="AM23">
        <v>15.804048</v>
      </c>
      <c r="AN23">
        <v>0.66954999999999998</v>
      </c>
      <c r="AO23">
        <v>0</v>
      </c>
      <c r="AP23">
        <v>0</v>
      </c>
      <c r="AQ23">
        <v>12.285</v>
      </c>
      <c r="AR23">
        <v>39.744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3021.3306340000004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28.09872</v>
      </c>
      <c r="AB24">
        <v>3.3325</v>
      </c>
      <c r="AC24">
        <v>9.6778399999999998</v>
      </c>
      <c r="AD24">
        <v>9.1149000000000004</v>
      </c>
      <c r="AE24">
        <v>16.478852</v>
      </c>
      <c r="AF24">
        <v>8.3810000000000002</v>
      </c>
      <c r="AG24">
        <v>42.826799999999999</v>
      </c>
      <c r="AH24">
        <v>60.607999999999997</v>
      </c>
      <c r="AI24">
        <v>0</v>
      </c>
      <c r="AJ24">
        <v>0</v>
      </c>
      <c r="AK24">
        <v>53.424900000000001</v>
      </c>
      <c r="AL24">
        <v>24.402000000000001</v>
      </c>
      <c r="AM24">
        <v>15.804048</v>
      </c>
      <c r="AN24">
        <v>0.66954999999999998</v>
      </c>
      <c r="AO24">
        <v>0</v>
      </c>
      <c r="AP24">
        <v>0</v>
      </c>
      <c r="AQ24">
        <v>12.285</v>
      </c>
      <c r="AR24">
        <v>39.744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3034.3409740000002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13.17004</v>
      </c>
      <c r="AC25">
        <v>19.35568</v>
      </c>
      <c r="AD25">
        <v>9.1149000000000004</v>
      </c>
      <c r="AE25">
        <v>16.478852</v>
      </c>
      <c r="AF25">
        <v>8.3810000000000002</v>
      </c>
      <c r="AG25">
        <v>42.826799999999999</v>
      </c>
      <c r="AH25">
        <v>93.563599999999994</v>
      </c>
      <c r="AI25">
        <v>0</v>
      </c>
      <c r="AJ25">
        <v>0</v>
      </c>
      <c r="AK25">
        <v>53.424900000000001</v>
      </c>
      <c r="AL25">
        <v>24.402000000000001</v>
      </c>
      <c r="AM25">
        <v>15.804048</v>
      </c>
      <c r="AN25">
        <v>0.66954999999999998</v>
      </c>
      <c r="AO25">
        <v>0</v>
      </c>
      <c r="AP25">
        <v>0</v>
      </c>
      <c r="AQ25">
        <v>12.285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3081.2919540000003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9.1149000000000004</v>
      </c>
      <c r="AE26">
        <v>16.478852</v>
      </c>
      <c r="AF26">
        <v>8.3810000000000002</v>
      </c>
      <c r="AG26">
        <v>42.826799999999999</v>
      </c>
      <c r="AH26">
        <v>93.563599999999994</v>
      </c>
      <c r="AI26">
        <v>0</v>
      </c>
      <c r="AJ26">
        <v>0</v>
      </c>
      <c r="AK26">
        <v>53.424900000000001</v>
      </c>
      <c r="AL26">
        <v>24.402000000000001</v>
      </c>
      <c r="AM26">
        <v>15.804048</v>
      </c>
      <c r="AN26">
        <v>0.66954999999999998</v>
      </c>
      <c r="AO26">
        <v>0</v>
      </c>
      <c r="AP26">
        <v>0</v>
      </c>
      <c r="AQ26">
        <v>36.854999999999997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3119.9113140000004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9.1360360000000007</v>
      </c>
      <c r="AE27">
        <v>16.478852</v>
      </c>
      <c r="AF27">
        <v>17.748000000000001</v>
      </c>
      <c r="AG27">
        <v>42.826799999999999</v>
      </c>
      <c r="AH27">
        <v>93.563599999999994</v>
      </c>
      <c r="AI27">
        <v>0</v>
      </c>
      <c r="AJ27">
        <v>0</v>
      </c>
      <c r="AK27">
        <v>53.424900000000001</v>
      </c>
      <c r="AL27">
        <v>24.402000000000001</v>
      </c>
      <c r="AM27">
        <v>15.804048</v>
      </c>
      <c r="AN27">
        <v>0.66954999999999998</v>
      </c>
      <c r="AO27">
        <v>0</v>
      </c>
      <c r="AP27">
        <v>0</v>
      </c>
      <c r="AQ27">
        <v>49.14</v>
      </c>
      <c r="AR27">
        <v>34.223999999999997</v>
      </c>
      <c r="AS27">
        <v>30.939599999999999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3154.7544900000003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26.622</v>
      </c>
      <c r="AG28">
        <v>42.826799999999999</v>
      </c>
      <c r="AH28">
        <v>93.563599999999994</v>
      </c>
      <c r="AI28">
        <v>0</v>
      </c>
      <c r="AJ28">
        <v>0</v>
      </c>
      <c r="AK28">
        <v>53.424900000000001</v>
      </c>
      <c r="AL28">
        <v>24.402000000000001</v>
      </c>
      <c r="AM28">
        <v>15.804048</v>
      </c>
      <c r="AN28">
        <v>0.66954999999999998</v>
      </c>
      <c r="AO28">
        <v>0</v>
      </c>
      <c r="AP28">
        <v>0</v>
      </c>
      <c r="AQ28">
        <v>49.14</v>
      </c>
      <c r="AR28">
        <v>34.223999999999997</v>
      </c>
      <c r="AS28">
        <v>30.939599999999999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3225.1621460000001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26.622</v>
      </c>
      <c r="AG29">
        <v>42.826799999999999</v>
      </c>
      <c r="AH29">
        <v>93.563599999999994</v>
      </c>
      <c r="AI29">
        <v>0</v>
      </c>
      <c r="AJ29">
        <v>0</v>
      </c>
      <c r="AK29">
        <v>53.424900000000001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49.14</v>
      </c>
      <c r="AR29">
        <v>34.223999999999997</v>
      </c>
      <c r="AS29">
        <v>30.939599999999999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3289.2724020000001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26.622</v>
      </c>
      <c r="AG30">
        <v>42.826799999999999</v>
      </c>
      <c r="AH30">
        <v>93.563599999999994</v>
      </c>
      <c r="AI30">
        <v>0</v>
      </c>
      <c r="AJ30">
        <v>0</v>
      </c>
      <c r="AK30">
        <v>53.424900000000001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49.14</v>
      </c>
      <c r="AR30">
        <v>34.223999999999997</v>
      </c>
      <c r="AS30">
        <v>30.939599999999999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3289.2724020000001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26.622</v>
      </c>
      <c r="AG31">
        <v>42.826799999999999</v>
      </c>
      <c r="AH31">
        <v>93.563599999999994</v>
      </c>
      <c r="AI31">
        <v>0</v>
      </c>
      <c r="AJ31">
        <v>0</v>
      </c>
      <c r="AK31">
        <v>53.424900000000001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49.14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3289.2724020000001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26.622</v>
      </c>
      <c r="AG32">
        <v>42.826799999999999</v>
      </c>
      <c r="AH32">
        <v>93.563599999999994</v>
      </c>
      <c r="AI32">
        <v>0</v>
      </c>
      <c r="AJ32">
        <v>0</v>
      </c>
      <c r="AK32">
        <v>53.424900000000001</v>
      </c>
      <c r="AL32">
        <v>79.376220000000004</v>
      </c>
      <c r="AM32">
        <v>15.804048</v>
      </c>
      <c r="AN32">
        <v>0.66954999999999998</v>
      </c>
      <c r="AO32">
        <v>0</v>
      </c>
      <c r="AP32">
        <v>0</v>
      </c>
      <c r="AQ32">
        <v>49.14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3289.2724020000001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26.622</v>
      </c>
      <c r="AG33">
        <v>42.826799999999999</v>
      </c>
      <c r="AH33">
        <v>93.563599999999994</v>
      </c>
      <c r="AI33">
        <v>0</v>
      </c>
      <c r="AJ33">
        <v>0</v>
      </c>
      <c r="AK33">
        <v>53.424900000000001</v>
      </c>
      <c r="AL33">
        <v>25.564</v>
      </c>
      <c r="AM33">
        <v>15.804048</v>
      </c>
      <c r="AN33">
        <v>0.66954999999999998</v>
      </c>
      <c r="AO33">
        <v>0</v>
      </c>
      <c r="AP33">
        <v>0</v>
      </c>
      <c r="AQ33">
        <v>49.14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3242.0841819999996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17.748000000000001</v>
      </c>
      <c r="AG34">
        <v>42.826799999999999</v>
      </c>
      <c r="AH34">
        <v>93.563599999999994</v>
      </c>
      <c r="AI34">
        <v>0</v>
      </c>
      <c r="AJ34">
        <v>0</v>
      </c>
      <c r="AK34">
        <v>53.424900000000001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49.14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3201.3254179999999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19.35568</v>
      </c>
      <c r="AD35">
        <v>9.1360360000000007</v>
      </c>
      <c r="AE35">
        <v>32.957704</v>
      </c>
      <c r="AF35">
        <v>8.3810000000000002</v>
      </c>
      <c r="AG35">
        <v>42.826799999999999</v>
      </c>
      <c r="AH35">
        <v>60.607999999999997</v>
      </c>
      <c r="AI35">
        <v>0</v>
      </c>
      <c r="AJ35">
        <v>0</v>
      </c>
      <c r="AK35">
        <v>53.424900000000001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49.14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3135.294222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13.041600000000001</v>
      </c>
      <c r="AA36">
        <v>14.04936</v>
      </c>
      <c r="AB36">
        <v>39.510120000000001</v>
      </c>
      <c r="AC36">
        <v>19.35568</v>
      </c>
      <c r="AD36">
        <v>0</v>
      </c>
      <c r="AE36">
        <v>32.957704</v>
      </c>
      <c r="AF36">
        <v>8.3810000000000002</v>
      </c>
      <c r="AG36">
        <v>42.826799999999999</v>
      </c>
      <c r="AH36">
        <v>60.607999999999997</v>
      </c>
      <c r="AI36">
        <v>0</v>
      </c>
      <c r="AJ36">
        <v>0</v>
      </c>
      <c r="AK36">
        <v>53.424900000000001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49.14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3112.1088260000001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13.041600000000001</v>
      </c>
      <c r="AA37">
        <v>14.04936</v>
      </c>
      <c r="AB37">
        <v>39.510120000000001</v>
      </c>
      <c r="AC37">
        <v>19.35568</v>
      </c>
      <c r="AD37">
        <v>0</v>
      </c>
      <c r="AE37">
        <v>32.957704</v>
      </c>
      <c r="AF37">
        <v>8.3810000000000002</v>
      </c>
      <c r="AG37">
        <v>42.826799999999999</v>
      </c>
      <c r="AH37">
        <v>37.880000000000003</v>
      </c>
      <c r="AI37">
        <v>0</v>
      </c>
      <c r="AJ37">
        <v>0</v>
      </c>
      <c r="AK37">
        <v>53.424900000000001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36.854999999999997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3077.0958260000002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13.041600000000001</v>
      </c>
      <c r="AA38">
        <v>14.04936</v>
      </c>
      <c r="AB38">
        <v>39.510120000000001</v>
      </c>
      <c r="AC38">
        <v>19.35568</v>
      </c>
      <c r="AD38">
        <v>0</v>
      </c>
      <c r="AE38">
        <v>32.957704</v>
      </c>
      <c r="AF38">
        <v>8.3810000000000002</v>
      </c>
      <c r="AG38">
        <v>42.826799999999999</v>
      </c>
      <c r="AH38">
        <v>18.940000000000001</v>
      </c>
      <c r="AI38">
        <v>0</v>
      </c>
      <c r="AJ38">
        <v>0</v>
      </c>
      <c r="AK38">
        <v>53.424900000000001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36.854999999999997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3058.1558260000002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13.041600000000001</v>
      </c>
      <c r="AA39">
        <v>14.04936</v>
      </c>
      <c r="AB39">
        <v>26.34008</v>
      </c>
      <c r="AC39">
        <v>19.35568</v>
      </c>
      <c r="AD39">
        <v>0</v>
      </c>
      <c r="AE39">
        <v>16.478852</v>
      </c>
      <c r="AF39">
        <v>8.3810000000000002</v>
      </c>
      <c r="AG39">
        <v>42.826799999999999</v>
      </c>
      <c r="AH39">
        <v>0</v>
      </c>
      <c r="AI39">
        <v>0</v>
      </c>
      <c r="AJ39">
        <v>0</v>
      </c>
      <c r="AK39">
        <v>53.424900000000001</v>
      </c>
      <c r="AL39">
        <v>25.564</v>
      </c>
      <c r="AM39">
        <v>15.804048</v>
      </c>
      <c r="AN39">
        <v>0.66954999999999998</v>
      </c>
      <c r="AO39">
        <v>0</v>
      </c>
      <c r="AP39">
        <v>0</v>
      </c>
      <c r="AQ39">
        <v>36.854999999999997</v>
      </c>
      <c r="AR39">
        <v>34.223999999999997</v>
      </c>
      <c r="AS39">
        <v>29.5944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3008.2217340000002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13.041600000000001</v>
      </c>
      <c r="AA40">
        <v>14.04936</v>
      </c>
      <c r="AB40">
        <v>26.34008</v>
      </c>
      <c r="AC40">
        <v>19.35568</v>
      </c>
      <c r="AD40">
        <v>0</v>
      </c>
      <c r="AE40">
        <v>16.478852</v>
      </c>
      <c r="AF40">
        <v>8.3810000000000002</v>
      </c>
      <c r="AG40">
        <v>42.826799999999999</v>
      </c>
      <c r="AH40">
        <v>0</v>
      </c>
      <c r="AI40">
        <v>0</v>
      </c>
      <c r="AJ40">
        <v>0</v>
      </c>
      <c r="AK40">
        <v>53.424900000000001</v>
      </c>
      <c r="AL40">
        <v>25.564</v>
      </c>
      <c r="AM40">
        <v>15.804048</v>
      </c>
      <c r="AN40">
        <v>0.66954999999999998</v>
      </c>
      <c r="AO40">
        <v>0</v>
      </c>
      <c r="AP40">
        <v>0</v>
      </c>
      <c r="AQ40">
        <v>24.57</v>
      </c>
      <c r="AR40">
        <v>34.223999999999997</v>
      </c>
      <c r="AS40">
        <v>29.5944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2995.9367340000003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13.041600000000001</v>
      </c>
      <c r="AA41">
        <v>14.04936</v>
      </c>
      <c r="AB41">
        <v>26.34008</v>
      </c>
      <c r="AC41">
        <v>19.35568</v>
      </c>
      <c r="AD41">
        <v>0</v>
      </c>
      <c r="AE41">
        <v>16.478852</v>
      </c>
      <c r="AF41">
        <v>8.3810000000000002</v>
      </c>
      <c r="AG41">
        <v>42.826799999999999</v>
      </c>
      <c r="AH41">
        <v>0</v>
      </c>
      <c r="AI41">
        <v>0</v>
      </c>
      <c r="AJ41">
        <v>0</v>
      </c>
      <c r="AK41">
        <v>53.424900000000001</v>
      </c>
      <c r="AL41">
        <v>25.564</v>
      </c>
      <c r="AM41">
        <v>15.804048</v>
      </c>
      <c r="AN41">
        <v>0.66954999999999998</v>
      </c>
      <c r="AO41">
        <v>0</v>
      </c>
      <c r="AP41">
        <v>0</v>
      </c>
      <c r="AQ41">
        <v>24.57</v>
      </c>
      <c r="AR41">
        <v>34.223999999999997</v>
      </c>
      <c r="AS41">
        <v>29.5944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2995.9367340000003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13.041600000000001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8.3810000000000002</v>
      </c>
      <c r="AG42">
        <v>42.826799999999999</v>
      </c>
      <c r="AH42">
        <v>0</v>
      </c>
      <c r="AI42">
        <v>0</v>
      </c>
      <c r="AJ42">
        <v>0</v>
      </c>
      <c r="AK42">
        <v>53.424900000000001</v>
      </c>
      <c r="AL42">
        <v>25.564</v>
      </c>
      <c r="AM42">
        <v>15.804048</v>
      </c>
      <c r="AN42">
        <v>0.66954999999999998</v>
      </c>
      <c r="AO42">
        <v>0</v>
      </c>
      <c r="AP42">
        <v>0</v>
      </c>
      <c r="AQ42">
        <v>12.285</v>
      </c>
      <c r="AR42">
        <v>34.223999999999997</v>
      </c>
      <c r="AS42">
        <v>29.5944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2983.651734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13.041600000000001</v>
      </c>
      <c r="AA43">
        <v>0</v>
      </c>
      <c r="AB43">
        <v>26.34008</v>
      </c>
      <c r="AC43">
        <v>19.35568</v>
      </c>
      <c r="AD43">
        <v>0</v>
      </c>
      <c r="AE43">
        <v>16.478852</v>
      </c>
      <c r="AF43">
        <v>8.3810000000000002</v>
      </c>
      <c r="AG43">
        <v>42.826799999999999</v>
      </c>
      <c r="AH43">
        <v>0</v>
      </c>
      <c r="AI43">
        <v>0</v>
      </c>
      <c r="AJ43">
        <v>0</v>
      </c>
      <c r="AK43">
        <v>53.424900000000001</v>
      </c>
      <c r="AL43">
        <v>25.564</v>
      </c>
      <c r="AM43">
        <v>15.804048</v>
      </c>
      <c r="AN43">
        <v>0.66954999999999998</v>
      </c>
      <c r="AO43">
        <v>0</v>
      </c>
      <c r="AP43">
        <v>0</v>
      </c>
      <c r="AQ43">
        <v>12.285</v>
      </c>
      <c r="AR43">
        <v>40.847999999999999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2977.5715740000001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8.3810000000000002</v>
      </c>
      <c r="AG44">
        <v>42.826799999999999</v>
      </c>
      <c r="AH44">
        <v>0</v>
      </c>
      <c r="AI44">
        <v>0</v>
      </c>
      <c r="AJ44">
        <v>0</v>
      </c>
      <c r="AK44">
        <v>53.424900000000001</v>
      </c>
      <c r="AL44">
        <v>25.564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2965.2865740000002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382.5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26.34008</v>
      </c>
      <c r="AC45">
        <v>9.6778399999999998</v>
      </c>
      <c r="AD45">
        <v>0</v>
      </c>
      <c r="AE45">
        <v>16.478852</v>
      </c>
      <c r="AF45">
        <v>8.3810000000000002</v>
      </c>
      <c r="AG45">
        <v>42.826799999999999</v>
      </c>
      <c r="AH45">
        <v>0</v>
      </c>
      <c r="AI45">
        <v>0</v>
      </c>
      <c r="AJ45">
        <v>0</v>
      </c>
      <c r="AK45">
        <v>53.424900000000001</v>
      </c>
      <c r="AL45">
        <v>25.564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34.223999999999997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2982.5097340000002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389.25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8.3810000000000002</v>
      </c>
      <c r="AG46">
        <v>42.826799999999999</v>
      </c>
      <c r="AH46">
        <v>0</v>
      </c>
      <c r="AI46">
        <v>0</v>
      </c>
      <c r="AJ46">
        <v>0</v>
      </c>
      <c r="AK46">
        <v>53.424900000000001</v>
      </c>
      <c r="AL46">
        <v>25.564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34.223999999999997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2966.4118540000004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394.875</v>
      </c>
      <c r="V47">
        <v>20.731850000000001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8.3810000000000002</v>
      </c>
      <c r="AG47">
        <v>42.826799999999999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2972.0368540000004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402.75</v>
      </c>
      <c r="V48">
        <v>20.731850000000001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8.3810000000000002</v>
      </c>
      <c r="AG48">
        <v>42.826799999999999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2979.9118540000004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412.875</v>
      </c>
      <c r="V49">
        <v>20.731850000000001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8.3810000000000002</v>
      </c>
      <c r="AG49">
        <v>42.826799999999999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34.223999999999997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2990.0368540000004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8.3810000000000002</v>
      </c>
      <c r="AG50">
        <v>42.826799999999999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34.223999999999997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2995.9318540000004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13.17004</v>
      </c>
      <c r="AC51">
        <v>0</v>
      </c>
      <c r="AD51">
        <v>0</v>
      </c>
      <c r="AE51">
        <v>16.478852</v>
      </c>
      <c r="AF51">
        <v>8.3810000000000002</v>
      </c>
      <c r="AG51">
        <v>42.826799999999999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34.223999999999997</v>
      </c>
      <c r="AS51">
        <v>30.939599999999999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2926.1368540000003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42.826799999999999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34.223999999999997</v>
      </c>
      <c r="AS52">
        <v>30.939599999999999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2912.9668140000003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42.826799999999999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15.804048</v>
      </c>
      <c r="AN53">
        <v>0.66954999999999998</v>
      </c>
      <c r="AO53">
        <v>0</v>
      </c>
      <c r="AP53">
        <v>6.6612</v>
      </c>
      <c r="AQ53">
        <v>0</v>
      </c>
      <c r="AR53">
        <v>40.847999999999999</v>
      </c>
      <c r="AS53">
        <v>30.939599999999999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2926.2520140000001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42.826799999999999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15.804048</v>
      </c>
      <c r="AN54">
        <v>0.66954999999999998</v>
      </c>
      <c r="AO54">
        <v>0</v>
      </c>
      <c r="AP54">
        <v>6.6612</v>
      </c>
      <c r="AQ54">
        <v>0</v>
      </c>
      <c r="AR54">
        <v>40.847999999999999</v>
      </c>
      <c r="AS54">
        <v>30.939599999999999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2926.2520140000001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42.826799999999999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15.804048</v>
      </c>
      <c r="AN55">
        <v>0.66954999999999998</v>
      </c>
      <c r="AO55">
        <v>0</v>
      </c>
      <c r="AP55">
        <v>6.6612</v>
      </c>
      <c r="AQ55">
        <v>0</v>
      </c>
      <c r="AR55">
        <v>35.328000000000003</v>
      </c>
      <c r="AS55">
        <v>30.939599999999999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2920.7320140000002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42.826799999999999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15.804048</v>
      </c>
      <c r="AN56">
        <v>0.66954999999999998</v>
      </c>
      <c r="AO56">
        <v>0</v>
      </c>
      <c r="AP56">
        <v>6.6612</v>
      </c>
      <c r="AQ56">
        <v>0</v>
      </c>
      <c r="AR56">
        <v>35.328000000000003</v>
      </c>
      <c r="AS56">
        <v>30.939599999999999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2920.7320140000002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42.826799999999999</v>
      </c>
      <c r="AH57">
        <v>0</v>
      </c>
      <c r="AI57">
        <v>0</v>
      </c>
      <c r="AJ57">
        <v>0</v>
      </c>
      <c r="AK57">
        <v>53.424900000000001</v>
      </c>
      <c r="AL57">
        <v>38.345999999999997</v>
      </c>
      <c r="AM57">
        <v>15.804048</v>
      </c>
      <c r="AN57">
        <v>0.66954999999999998</v>
      </c>
      <c r="AO57">
        <v>0</v>
      </c>
      <c r="AP57">
        <v>6.6612</v>
      </c>
      <c r="AQ57">
        <v>0</v>
      </c>
      <c r="AR57">
        <v>35.328000000000003</v>
      </c>
      <c r="AS57">
        <v>30.939599999999999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2933.5140140000003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42.826799999999999</v>
      </c>
      <c r="AH58">
        <v>0</v>
      </c>
      <c r="AI58">
        <v>0</v>
      </c>
      <c r="AJ58">
        <v>0</v>
      </c>
      <c r="AK58">
        <v>53.424900000000001</v>
      </c>
      <c r="AL58">
        <v>38.345999999999997</v>
      </c>
      <c r="AM58">
        <v>15.804048</v>
      </c>
      <c r="AN58">
        <v>0.66954999999999998</v>
      </c>
      <c r="AO58">
        <v>0</v>
      </c>
      <c r="AP58">
        <v>6.6612</v>
      </c>
      <c r="AQ58">
        <v>0</v>
      </c>
      <c r="AR58">
        <v>35.328000000000003</v>
      </c>
      <c r="AS58">
        <v>30.939599999999999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2933.5140140000003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42.826799999999999</v>
      </c>
      <c r="AH59">
        <v>0</v>
      </c>
      <c r="AI59">
        <v>0</v>
      </c>
      <c r="AJ59">
        <v>0</v>
      </c>
      <c r="AK59">
        <v>53.424900000000001</v>
      </c>
      <c r="AL59">
        <v>38.345999999999997</v>
      </c>
      <c r="AM59">
        <v>15.804048</v>
      </c>
      <c r="AN59">
        <v>0.66954999999999998</v>
      </c>
      <c r="AO59">
        <v>0</v>
      </c>
      <c r="AP59">
        <v>6.6612</v>
      </c>
      <c r="AQ59">
        <v>12.285</v>
      </c>
      <c r="AR59">
        <v>35.328000000000003</v>
      </c>
      <c r="AS59">
        <v>30.939599999999999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2939.2782139999999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42.826799999999999</v>
      </c>
      <c r="AH60">
        <v>0</v>
      </c>
      <c r="AI60">
        <v>0</v>
      </c>
      <c r="AJ60">
        <v>0</v>
      </c>
      <c r="AK60">
        <v>53.424900000000001</v>
      </c>
      <c r="AL60">
        <v>38.345999999999997</v>
      </c>
      <c r="AM60">
        <v>15.804048</v>
      </c>
      <c r="AN60">
        <v>0.66954999999999998</v>
      </c>
      <c r="AO60">
        <v>0</v>
      </c>
      <c r="AP60">
        <v>0</v>
      </c>
      <c r="AQ60">
        <v>12.285</v>
      </c>
      <c r="AR60">
        <v>35.328000000000003</v>
      </c>
      <c r="AS60">
        <v>30.939599999999999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2932.6170139999999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42.826799999999999</v>
      </c>
      <c r="AH61">
        <v>0</v>
      </c>
      <c r="AI61">
        <v>0</v>
      </c>
      <c r="AJ61">
        <v>0</v>
      </c>
      <c r="AK61">
        <v>53.424900000000001</v>
      </c>
      <c r="AL61">
        <v>38.345999999999997</v>
      </c>
      <c r="AM61">
        <v>15.804048</v>
      </c>
      <c r="AN61">
        <v>0.66954999999999998</v>
      </c>
      <c r="AO61">
        <v>0</v>
      </c>
      <c r="AP61">
        <v>0</v>
      </c>
      <c r="AQ61">
        <v>24.57</v>
      </c>
      <c r="AR61">
        <v>35.328000000000003</v>
      </c>
      <c r="AS61">
        <v>30.939599999999999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2928.423162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42.826799999999999</v>
      </c>
      <c r="AH62">
        <v>0</v>
      </c>
      <c r="AI62">
        <v>0</v>
      </c>
      <c r="AJ62">
        <v>0</v>
      </c>
      <c r="AK62">
        <v>53.424900000000001</v>
      </c>
      <c r="AL62">
        <v>38.345999999999997</v>
      </c>
      <c r="AM62">
        <v>15.804048</v>
      </c>
      <c r="AN62">
        <v>0.66954999999999998</v>
      </c>
      <c r="AO62">
        <v>0</v>
      </c>
      <c r="AP62">
        <v>0</v>
      </c>
      <c r="AQ62">
        <v>24.57</v>
      </c>
      <c r="AR62">
        <v>35.328000000000003</v>
      </c>
      <c r="AS62">
        <v>30.939599999999999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2928.423162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3.3325</v>
      </c>
      <c r="AC63">
        <v>0</v>
      </c>
      <c r="AD63">
        <v>0</v>
      </c>
      <c r="AE63">
        <v>0</v>
      </c>
      <c r="AF63">
        <v>8.3810000000000002</v>
      </c>
      <c r="AG63">
        <v>42.826799999999999</v>
      </c>
      <c r="AH63">
        <v>0</v>
      </c>
      <c r="AI63">
        <v>0</v>
      </c>
      <c r="AJ63">
        <v>0</v>
      </c>
      <c r="AK63">
        <v>53.424900000000001</v>
      </c>
      <c r="AL63">
        <v>38.345999999999997</v>
      </c>
      <c r="AM63">
        <v>15.804048</v>
      </c>
      <c r="AN63">
        <v>0.66954999999999998</v>
      </c>
      <c r="AO63">
        <v>0</v>
      </c>
      <c r="AP63">
        <v>0</v>
      </c>
      <c r="AQ63">
        <v>24.57</v>
      </c>
      <c r="AR63">
        <v>35.328000000000003</v>
      </c>
      <c r="AS63">
        <v>30.939599999999999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2931.755662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13.17004</v>
      </c>
      <c r="AC64">
        <v>0</v>
      </c>
      <c r="AD64">
        <v>0</v>
      </c>
      <c r="AE64">
        <v>0</v>
      </c>
      <c r="AF64">
        <v>8.3810000000000002</v>
      </c>
      <c r="AG64">
        <v>42.826799999999999</v>
      </c>
      <c r="AH64">
        <v>0</v>
      </c>
      <c r="AI64">
        <v>0</v>
      </c>
      <c r="AJ64">
        <v>0</v>
      </c>
      <c r="AK64">
        <v>53.424900000000001</v>
      </c>
      <c r="AL64">
        <v>38.345999999999997</v>
      </c>
      <c r="AM64">
        <v>15.804048</v>
      </c>
      <c r="AN64">
        <v>0.66954999999999998</v>
      </c>
      <c r="AO64">
        <v>0</v>
      </c>
      <c r="AP64">
        <v>0</v>
      </c>
      <c r="AQ64">
        <v>24.57</v>
      </c>
      <c r="AR64">
        <v>35.328000000000003</v>
      </c>
      <c r="AS64">
        <v>30.939599999999999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2941.593202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13.17004</v>
      </c>
      <c r="AC65">
        <v>0</v>
      </c>
      <c r="AD65">
        <v>0</v>
      </c>
      <c r="AE65">
        <v>0</v>
      </c>
      <c r="AF65">
        <v>8.3810000000000002</v>
      </c>
      <c r="AG65">
        <v>42.826799999999999</v>
      </c>
      <c r="AH65">
        <v>18.940000000000001</v>
      </c>
      <c r="AI65">
        <v>0</v>
      </c>
      <c r="AJ65">
        <v>0</v>
      </c>
      <c r="AK65">
        <v>53.424900000000001</v>
      </c>
      <c r="AL65">
        <v>38.345999999999997</v>
      </c>
      <c r="AM65">
        <v>15.804048</v>
      </c>
      <c r="AN65">
        <v>0.66954999999999998</v>
      </c>
      <c r="AO65">
        <v>0</v>
      </c>
      <c r="AP65">
        <v>0</v>
      </c>
      <c r="AQ65">
        <v>24.57</v>
      </c>
      <c r="AR65">
        <v>35.328000000000003</v>
      </c>
      <c r="AS65">
        <v>30.939599999999999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2960.5332020000001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13.17004</v>
      </c>
      <c r="AC66">
        <v>9.6778399999999998</v>
      </c>
      <c r="AD66">
        <v>0</v>
      </c>
      <c r="AE66">
        <v>0</v>
      </c>
      <c r="AF66">
        <v>8.3810000000000002</v>
      </c>
      <c r="AG66">
        <v>42.826799999999999</v>
      </c>
      <c r="AH66">
        <v>18.940000000000001</v>
      </c>
      <c r="AI66">
        <v>0</v>
      </c>
      <c r="AJ66">
        <v>0</v>
      </c>
      <c r="AK66">
        <v>53.424900000000001</v>
      </c>
      <c r="AL66">
        <v>38.345999999999997</v>
      </c>
      <c r="AM66">
        <v>15.804048</v>
      </c>
      <c r="AN66">
        <v>0.66954999999999998</v>
      </c>
      <c r="AO66">
        <v>0</v>
      </c>
      <c r="AP66">
        <v>0</v>
      </c>
      <c r="AQ66">
        <v>24.57</v>
      </c>
      <c r="AR66">
        <v>35.328000000000003</v>
      </c>
      <c r="AS66">
        <v>30.939599999999999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2970.2110419999999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14.04936</v>
      </c>
      <c r="AB67">
        <v>13.17004</v>
      </c>
      <c r="AC67">
        <v>9.6778399999999998</v>
      </c>
      <c r="AD67">
        <v>0</v>
      </c>
      <c r="AE67">
        <v>0</v>
      </c>
      <c r="AF67">
        <v>8.3810000000000002</v>
      </c>
      <c r="AG67">
        <v>42.826799999999999</v>
      </c>
      <c r="AH67">
        <v>37.880000000000003</v>
      </c>
      <c r="AI67">
        <v>0</v>
      </c>
      <c r="AJ67">
        <v>0</v>
      </c>
      <c r="AK67">
        <v>53.424900000000001</v>
      </c>
      <c r="AL67">
        <v>38.345999999999997</v>
      </c>
      <c r="AM67">
        <v>15.804048</v>
      </c>
      <c r="AN67">
        <v>0.66954999999999998</v>
      </c>
      <c r="AO67">
        <v>0</v>
      </c>
      <c r="AP67">
        <v>0</v>
      </c>
      <c r="AQ67">
        <v>24.57</v>
      </c>
      <c r="AR67">
        <v>35.328000000000003</v>
      </c>
      <c r="AS67">
        <v>30.939599999999999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3003.2004019999999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14.04936</v>
      </c>
      <c r="AB68">
        <v>13.17004</v>
      </c>
      <c r="AC68">
        <v>9.6778399999999998</v>
      </c>
      <c r="AD68">
        <v>0</v>
      </c>
      <c r="AE68">
        <v>16.478852</v>
      </c>
      <c r="AF68">
        <v>8.3810000000000002</v>
      </c>
      <c r="AG68">
        <v>42.826799999999999</v>
      </c>
      <c r="AH68">
        <v>37.880000000000003</v>
      </c>
      <c r="AI68">
        <v>0</v>
      </c>
      <c r="AJ68">
        <v>0</v>
      </c>
      <c r="AK68">
        <v>53.424900000000001</v>
      </c>
      <c r="AL68">
        <v>38.345999999999997</v>
      </c>
      <c r="AM68">
        <v>15.804048</v>
      </c>
      <c r="AN68">
        <v>0.66954999999999998</v>
      </c>
      <c r="AO68">
        <v>0</v>
      </c>
      <c r="AP68">
        <v>0</v>
      </c>
      <c r="AQ68">
        <v>24.57</v>
      </c>
      <c r="AR68">
        <v>35.328000000000003</v>
      </c>
      <c r="AS68">
        <v>30.939599999999999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3019.6792540000001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26.07</v>
      </c>
      <c r="AB69">
        <v>13.17004</v>
      </c>
      <c r="AC69">
        <v>9.6778399999999998</v>
      </c>
      <c r="AD69">
        <v>0</v>
      </c>
      <c r="AE69">
        <v>16.478852</v>
      </c>
      <c r="AF69">
        <v>8.3810000000000002</v>
      </c>
      <c r="AG69">
        <v>42.826799999999999</v>
      </c>
      <c r="AH69">
        <v>37.880000000000003</v>
      </c>
      <c r="AI69">
        <v>0</v>
      </c>
      <c r="AJ69">
        <v>0</v>
      </c>
      <c r="AK69">
        <v>53.424900000000001</v>
      </c>
      <c r="AL69">
        <v>26.725999999999999</v>
      </c>
      <c r="AM69">
        <v>15.804048</v>
      </c>
      <c r="AN69">
        <v>0.66954999999999998</v>
      </c>
      <c r="AO69">
        <v>0</v>
      </c>
      <c r="AP69">
        <v>0</v>
      </c>
      <c r="AQ69">
        <v>36.854999999999997</v>
      </c>
      <c r="AR69">
        <v>35.328000000000003</v>
      </c>
      <c r="AS69">
        <v>30.939599999999999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3032.3648940000003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26.07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42.826799999999999</v>
      </c>
      <c r="AH70">
        <v>37.880000000000003</v>
      </c>
      <c r="AI70">
        <v>0</v>
      </c>
      <c r="AJ70">
        <v>0</v>
      </c>
      <c r="AK70">
        <v>53.424900000000001</v>
      </c>
      <c r="AL70">
        <v>26.725999999999999</v>
      </c>
      <c r="AM70">
        <v>15.804048</v>
      </c>
      <c r="AN70">
        <v>0.66954999999999998</v>
      </c>
      <c r="AO70">
        <v>0</v>
      </c>
      <c r="AP70">
        <v>0</v>
      </c>
      <c r="AQ70">
        <v>36.854999999999997</v>
      </c>
      <c r="AR70">
        <v>35.328000000000003</v>
      </c>
      <c r="AS70">
        <v>30.939599999999999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3032.3648940000003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13.041600000000001</v>
      </c>
      <c r="AA71">
        <v>37.92</v>
      </c>
      <c r="AB71">
        <v>26.34008</v>
      </c>
      <c r="AC71">
        <v>19.35568</v>
      </c>
      <c r="AD71">
        <v>0</v>
      </c>
      <c r="AE71">
        <v>16.478852</v>
      </c>
      <c r="AF71">
        <v>8.3810000000000002</v>
      </c>
      <c r="AG71">
        <v>42.826799999999999</v>
      </c>
      <c r="AH71">
        <v>60.607999999999997</v>
      </c>
      <c r="AI71">
        <v>0</v>
      </c>
      <c r="AJ71">
        <v>0</v>
      </c>
      <c r="AK71">
        <v>53.424900000000001</v>
      </c>
      <c r="AL71">
        <v>26.725999999999999</v>
      </c>
      <c r="AM71">
        <v>15.804048</v>
      </c>
      <c r="AN71">
        <v>0.66954999999999998</v>
      </c>
      <c r="AO71">
        <v>0</v>
      </c>
      <c r="AP71">
        <v>0</v>
      </c>
      <c r="AQ71">
        <v>49.14</v>
      </c>
      <c r="AR71">
        <v>35.328000000000003</v>
      </c>
      <c r="AS71">
        <v>30.939599999999999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3108.5965740000006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13.041600000000001</v>
      </c>
      <c r="AA72">
        <v>37.92</v>
      </c>
      <c r="AB72">
        <v>26.34008</v>
      </c>
      <c r="AC72">
        <v>19.35568</v>
      </c>
      <c r="AD72">
        <v>0</v>
      </c>
      <c r="AE72">
        <v>16.478852</v>
      </c>
      <c r="AF72">
        <v>16.762</v>
      </c>
      <c r="AG72">
        <v>42.826799999999999</v>
      </c>
      <c r="AH72">
        <v>60.607999999999997</v>
      </c>
      <c r="AI72">
        <v>0</v>
      </c>
      <c r="AJ72">
        <v>0</v>
      </c>
      <c r="AK72">
        <v>53.424900000000001</v>
      </c>
      <c r="AL72">
        <v>26.725999999999999</v>
      </c>
      <c r="AM72">
        <v>15.804048</v>
      </c>
      <c r="AN72">
        <v>0.66954999999999998</v>
      </c>
      <c r="AO72">
        <v>0</v>
      </c>
      <c r="AP72">
        <v>0</v>
      </c>
      <c r="AQ72">
        <v>49.14</v>
      </c>
      <c r="AR72">
        <v>35.328000000000003</v>
      </c>
      <c r="AS72">
        <v>30.939599999999999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3116.9775740000009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42.027999999999999</v>
      </c>
      <c r="AB73">
        <v>26.34008</v>
      </c>
      <c r="AC73">
        <v>19.35568</v>
      </c>
      <c r="AD73">
        <v>9.1360360000000007</v>
      </c>
      <c r="AE73">
        <v>16.478852</v>
      </c>
      <c r="AF73">
        <v>25.143000000000001</v>
      </c>
      <c r="AG73">
        <v>42.826799999999999</v>
      </c>
      <c r="AH73">
        <v>88.639200000000002</v>
      </c>
      <c r="AI73">
        <v>0</v>
      </c>
      <c r="AJ73">
        <v>0</v>
      </c>
      <c r="AK73">
        <v>53.424900000000001</v>
      </c>
      <c r="AL73">
        <v>26.725999999999999</v>
      </c>
      <c r="AM73">
        <v>15.804048</v>
      </c>
      <c r="AN73">
        <v>0.66954999999999998</v>
      </c>
      <c r="AO73">
        <v>0</v>
      </c>
      <c r="AP73">
        <v>0</v>
      </c>
      <c r="AQ73">
        <v>49.14</v>
      </c>
      <c r="AR73">
        <v>35.328000000000003</v>
      </c>
      <c r="AS73">
        <v>30.939599999999999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3167.0538100000003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33.524000000000001</v>
      </c>
      <c r="AG74">
        <v>42.826799999999999</v>
      </c>
      <c r="AH74">
        <v>93.563599999999994</v>
      </c>
      <c r="AI74">
        <v>0</v>
      </c>
      <c r="AJ74">
        <v>0</v>
      </c>
      <c r="AK74">
        <v>53.424900000000001</v>
      </c>
      <c r="AL74">
        <v>79.376220000000004</v>
      </c>
      <c r="AM74">
        <v>15.804048</v>
      </c>
      <c r="AN74">
        <v>0.66954999999999998</v>
      </c>
      <c r="AO74">
        <v>0</v>
      </c>
      <c r="AP74">
        <v>0</v>
      </c>
      <c r="AQ74">
        <v>49.14</v>
      </c>
      <c r="AR74">
        <v>35.328000000000003</v>
      </c>
      <c r="AS74">
        <v>30.939599999999999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3288.1000939999999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42.826799999999999</v>
      </c>
      <c r="AH75">
        <v>93.563599999999994</v>
      </c>
      <c r="AI75">
        <v>0</v>
      </c>
      <c r="AJ75">
        <v>0</v>
      </c>
      <c r="AK75">
        <v>53.424900000000001</v>
      </c>
      <c r="AL75">
        <v>79.376220000000004</v>
      </c>
      <c r="AM75">
        <v>15.804048</v>
      </c>
      <c r="AN75">
        <v>0.66954999999999998</v>
      </c>
      <c r="AO75">
        <v>0</v>
      </c>
      <c r="AP75">
        <v>0</v>
      </c>
      <c r="AQ75">
        <v>49.14</v>
      </c>
      <c r="AR75">
        <v>35.328000000000003</v>
      </c>
      <c r="AS75">
        <v>30.939599999999999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3297.2784019999999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33.524000000000001</v>
      </c>
      <c r="AG76">
        <v>42.826799999999999</v>
      </c>
      <c r="AH76">
        <v>93.563599999999994</v>
      </c>
      <c r="AI76">
        <v>0</v>
      </c>
      <c r="AJ76">
        <v>0</v>
      </c>
      <c r="AK76">
        <v>53.424900000000001</v>
      </c>
      <c r="AL76">
        <v>79.376220000000004</v>
      </c>
      <c r="AM76">
        <v>15.804048</v>
      </c>
      <c r="AN76">
        <v>0.66954999999999998</v>
      </c>
      <c r="AO76">
        <v>0</v>
      </c>
      <c r="AP76">
        <v>0</v>
      </c>
      <c r="AQ76">
        <v>49.14</v>
      </c>
      <c r="AR76">
        <v>35.328000000000003</v>
      </c>
      <c r="AS76">
        <v>30.939599999999999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3297.2784019999999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33.524000000000001</v>
      </c>
      <c r="AG77">
        <v>42.826799999999999</v>
      </c>
      <c r="AH77">
        <v>93.563599999999994</v>
      </c>
      <c r="AI77">
        <v>0</v>
      </c>
      <c r="AJ77">
        <v>0</v>
      </c>
      <c r="AK77">
        <v>53.424900000000001</v>
      </c>
      <c r="AL77">
        <v>79.376220000000004</v>
      </c>
      <c r="AM77">
        <v>15.804048</v>
      </c>
      <c r="AN77">
        <v>0.66954999999999998</v>
      </c>
      <c r="AO77">
        <v>0</v>
      </c>
      <c r="AP77">
        <v>0</v>
      </c>
      <c r="AQ77">
        <v>49.14</v>
      </c>
      <c r="AR77">
        <v>35.328000000000003</v>
      </c>
      <c r="AS77">
        <v>30.939599999999999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3297.2784019999999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33.524000000000001</v>
      </c>
      <c r="AG78">
        <v>42.826799999999999</v>
      </c>
      <c r="AH78">
        <v>93.563599999999994</v>
      </c>
      <c r="AI78">
        <v>0</v>
      </c>
      <c r="AJ78">
        <v>0</v>
      </c>
      <c r="AK78">
        <v>53.424900000000001</v>
      </c>
      <c r="AL78">
        <v>27.888000000000002</v>
      </c>
      <c r="AM78">
        <v>15.804048</v>
      </c>
      <c r="AN78">
        <v>0.66954999999999998</v>
      </c>
      <c r="AO78">
        <v>0</v>
      </c>
      <c r="AP78">
        <v>0</v>
      </c>
      <c r="AQ78">
        <v>49.14</v>
      </c>
      <c r="AR78">
        <v>35.328000000000003</v>
      </c>
      <c r="AS78">
        <v>30.939599999999999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3245.7901819999997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32.957704</v>
      </c>
      <c r="AF79">
        <v>33.524000000000001</v>
      </c>
      <c r="AG79">
        <v>42.826799999999999</v>
      </c>
      <c r="AH79">
        <v>93.563599999999994</v>
      </c>
      <c r="AI79">
        <v>0</v>
      </c>
      <c r="AJ79">
        <v>0</v>
      </c>
      <c r="AK79">
        <v>53.424900000000001</v>
      </c>
      <c r="AL79">
        <v>26.145</v>
      </c>
      <c r="AM79">
        <v>15.804048</v>
      </c>
      <c r="AN79">
        <v>0.66954999999999998</v>
      </c>
      <c r="AO79">
        <v>0</v>
      </c>
      <c r="AP79">
        <v>0</v>
      </c>
      <c r="AQ79">
        <v>49.14</v>
      </c>
      <c r="AR79">
        <v>35.328000000000003</v>
      </c>
      <c r="AS79">
        <v>30.939599999999999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3244.0471819999998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18.229800000000001</v>
      </c>
      <c r="AE80">
        <v>16.478852</v>
      </c>
      <c r="AF80">
        <v>17.9452</v>
      </c>
      <c r="AG80">
        <v>42.826799999999999</v>
      </c>
      <c r="AH80">
        <v>93.563599999999994</v>
      </c>
      <c r="AI80">
        <v>0</v>
      </c>
      <c r="AJ80">
        <v>0</v>
      </c>
      <c r="AK80">
        <v>53.424900000000001</v>
      </c>
      <c r="AL80">
        <v>26.145</v>
      </c>
      <c r="AM80">
        <v>10.557359999999999</v>
      </c>
      <c r="AN80">
        <v>0.66954999999999998</v>
      </c>
      <c r="AO80">
        <v>0</v>
      </c>
      <c r="AP80">
        <v>0</v>
      </c>
      <c r="AQ80">
        <v>49.14</v>
      </c>
      <c r="AR80">
        <v>35.328000000000003</v>
      </c>
      <c r="AS80">
        <v>30.939599999999999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3174.8158060000001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18.229800000000001</v>
      </c>
      <c r="AE81">
        <v>16.478852</v>
      </c>
      <c r="AF81">
        <v>8.8740000000000006</v>
      </c>
      <c r="AG81">
        <v>42.826799999999999</v>
      </c>
      <c r="AH81">
        <v>60.607999999999997</v>
      </c>
      <c r="AI81">
        <v>0</v>
      </c>
      <c r="AJ81">
        <v>0</v>
      </c>
      <c r="AK81">
        <v>53.424900000000001</v>
      </c>
      <c r="AL81">
        <v>26.145</v>
      </c>
      <c r="AM81">
        <v>10.557359999999999</v>
      </c>
      <c r="AN81">
        <v>0.66954999999999998</v>
      </c>
      <c r="AO81">
        <v>0</v>
      </c>
      <c r="AP81">
        <v>0</v>
      </c>
      <c r="AQ81">
        <v>49.14</v>
      </c>
      <c r="AR81">
        <v>35.328000000000003</v>
      </c>
      <c r="AS81">
        <v>30.939599999999999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3119.1989659999999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42.106999999999999</v>
      </c>
      <c r="AB82">
        <v>26.34008</v>
      </c>
      <c r="AC82">
        <v>19.35568</v>
      </c>
      <c r="AD82">
        <v>18.229800000000001</v>
      </c>
      <c r="AE82">
        <v>16.478852</v>
      </c>
      <c r="AF82">
        <v>8.8740000000000006</v>
      </c>
      <c r="AG82">
        <v>42.826799999999999</v>
      </c>
      <c r="AH82">
        <v>46.781799999999997</v>
      </c>
      <c r="AI82">
        <v>0</v>
      </c>
      <c r="AJ82">
        <v>0</v>
      </c>
      <c r="AK82">
        <v>53.424900000000001</v>
      </c>
      <c r="AL82">
        <v>26.145</v>
      </c>
      <c r="AM82">
        <v>10.557359999999999</v>
      </c>
      <c r="AN82">
        <v>0.66954999999999998</v>
      </c>
      <c r="AO82">
        <v>0</v>
      </c>
      <c r="AP82">
        <v>0</v>
      </c>
      <c r="AQ82">
        <v>49.14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3105.331686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13.041600000000001</v>
      </c>
      <c r="AA83">
        <v>41.554000000000002</v>
      </c>
      <c r="AB83">
        <v>26.34008</v>
      </c>
      <c r="AC83">
        <v>19.35568</v>
      </c>
      <c r="AD83">
        <v>9.1149000000000004</v>
      </c>
      <c r="AE83">
        <v>16.478852</v>
      </c>
      <c r="AF83">
        <v>8.8740000000000006</v>
      </c>
      <c r="AG83">
        <v>42.826799999999999</v>
      </c>
      <c r="AH83">
        <v>23.390899999999998</v>
      </c>
      <c r="AI83">
        <v>0</v>
      </c>
      <c r="AJ83">
        <v>0</v>
      </c>
      <c r="AK83">
        <v>53.424900000000001</v>
      </c>
      <c r="AL83">
        <v>26.145</v>
      </c>
      <c r="AM83">
        <v>10.557359999999999</v>
      </c>
      <c r="AN83">
        <v>0.66954999999999998</v>
      </c>
      <c r="AO83">
        <v>0</v>
      </c>
      <c r="AP83">
        <v>0</v>
      </c>
      <c r="AQ83">
        <v>36.854999999999997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3066.5086860000001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13.041600000000001</v>
      </c>
      <c r="AA84">
        <v>37.92</v>
      </c>
      <c r="AB84">
        <v>26.34008</v>
      </c>
      <c r="AC84">
        <v>9.6778399999999998</v>
      </c>
      <c r="AD84">
        <v>0</v>
      </c>
      <c r="AE84">
        <v>16.478852</v>
      </c>
      <c r="AF84">
        <v>8.8740000000000006</v>
      </c>
      <c r="AG84">
        <v>42.826799999999999</v>
      </c>
      <c r="AH84">
        <v>23.390899999999998</v>
      </c>
      <c r="AI84">
        <v>0</v>
      </c>
      <c r="AJ84">
        <v>0</v>
      </c>
      <c r="AK84">
        <v>53.424900000000001</v>
      </c>
      <c r="AL84">
        <v>26.145</v>
      </c>
      <c r="AM84">
        <v>10.557359999999999</v>
      </c>
      <c r="AN84">
        <v>0.66954999999999998</v>
      </c>
      <c r="AO84">
        <v>0</v>
      </c>
      <c r="AP84">
        <v>0</v>
      </c>
      <c r="AQ84">
        <v>36.854999999999997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3044.0819459999998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133.27500000000001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13.041600000000001</v>
      </c>
      <c r="AA85">
        <v>37.92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42.826799999999999</v>
      </c>
      <c r="AH85">
        <v>22.728000000000002</v>
      </c>
      <c r="AI85">
        <v>0</v>
      </c>
      <c r="AJ85">
        <v>0</v>
      </c>
      <c r="AK85">
        <v>53.424900000000001</v>
      </c>
      <c r="AL85">
        <v>26.145</v>
      </c>
      <c r="AM85">
        <v>10.557359999999999</v>
      </c>
      <c r="AN85">
        <v>0.66954999999999998</v>
      </c>
      <c r="AO85">
        <v>0</v>
      </c>
      <c r="AP85">
        <v>0</v>
      </c>
      <c r="AQ85">
        <v>36.854999999999997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3024.2115060000001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133.27500000000001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13.041600000000001</v>
      </c>
      <c r="AA86">
        <v>37.92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42.826799999999999</v>
      </c>
      <c r="AH86">
        <v>22.728000000000002</v>
      </c>
      <c r="AI86">
        <v>0</v>
      </c>
      <c r="AJ86">
        <v>0</v>
      </c>
      <c r="AK86">
        <v>53.424900000000001</v>
      </c>
      <c r="AL86">
        <v>26.145</v>
      </c>
      <c r="AM86">
        <v>10.557359999999999</v>
      </c>
      <c r="AN86">
        <v>0.66954999999999998</v>
      </c>
      <c r="AO86">
        <v>0</v>
      </c>
      <c r="AP86">
        <v>0</v>
      </c>
      <c r="AQ86">
        <v>36.854999999999997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3024.2115060000001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133.27500000000001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13.041600000000001</v>
      </c>
      <c r="AA87">
        <v>26.07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42.826799999999999</v>
      </c>
      <c r="AH87">
        <v>22.728000000000002</v>
      </c>
      <c r="AI87">
        <v>0</v>
      </c>
      <c r="AJ87">
        <v>0</v>
      </c>
      <c r="AK87">
        <v>53.424900000000001</v>
      </c>
      <c r="AL87">
        <v>26.145</v>
      </c>
      <c r="AM87">
        <v>10.557359999999999</v>
      </c>
      <c r="AN87">
        <v>0.66954999999999998</v>
      </c>
      <c r="AO87">
        <v>0</v>
      </c>
      <c r="AP87">
        <v>0</v>
      </c>
      <c r="AQ87">
        <v>36.854999999999997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3012.3615060000002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133.27500000000001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13.43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42.826799999999999</v>
      </c>
      <c r="AH88">
        <v>22.728000000000002</v>
      </c>
      <c r="AI88">
        <v>0</v>
      </c>
      <c r="AJ88">
        <v>0</v>
      </c>
      <c r="AK88">
        <v>53.424900000000001</v>
      </c>
      <c r="AL88">
        <v>26.145</v>
      </c>
      <c r="AM88">
        <v>10.557359999999999</v>
      </c>
      <c r="AN88">
        <v>0.66954999999999998</v>
      </c>
      <c r="AO88">
        <v>0</v>
      </c>
      <c r="AP88">
        <v>0</v>
      </c>
      <c r="AQ88">
        <v>24.57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2987.436506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133.27500000000001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0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42.826799999999999</v>
      </c>
      <c r="AH89">
        <v>22.728000000000002</v>
      </c>
      <c r="AI89">
        <v>0</v>
      </c>
      <c r="AJ89">
        <v>0</v>
      </c>
      <c r="AK89">
        <v>53.424900000000001</v>
      </c>
      <c r="AL89">
        <v>26.145</v>
      </c>
      <c r="AM89">
        <v>10.557359999999999</v>
      </c>
      <c r="AN89">
        <v>0.66954999999999998</v>
      </c>
      <c r="AO89">
        <v>0</v>
      </c>
      <c r="AP89">
        <v>0.64049999999999996</v>
      </c>
      <c r="AQ89">
        <v>24.443999999999999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2974.5210059999999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133.27500000000001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42.826799999999999</v>
      </c>
      <c r="AH90">
        <v>0</v>
      </c>
      <c r="AI90">
        <v>0</v>
      </c>
      <c r="AJ90">
        <v>0</v>
      </c>
      <c r="AK90">
        <v>53.424900000000001</v>
      </c>
      <c r="AL90">
        <v>26.145</v>
      </c>
      <c r="AM90">
        <v>10.557359999999999</v>
      </c>
      <c r="AN90">
        <v>0.66954999999999998</v>
      </c>
      <c r="AO90">
        <v>0</v>
      </c>
      <c r="AP90">
        <v>0.64049999999999996</v>
      </c>
      <c r="AQ90">
        <v>23.436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2950.7850060000001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133.27500000000001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16.478852</v>
      </c>
      <c r="AF91">
        <v>8.8740000000000006</v>
      </c>
      <c r="AG91">
        <v>42.826799999999999</v>
      </c>
      <c r="AH91">
        <v>0</v>
      </c>
      <c r="AI91">
        <v>0</v>
      </c>
      <c r="AJ91">
        <v>0</v>
      </c>
      <c r="AK91">
        <v>53.424900000000001</v>
      </c>
      <c r="AL91">
        <v>26.145</v>
      </c>
      <c r="AM91">
        <v>10.557359999999999</v>
      </c>
      <c r="AN91">
        <v>0.66954999999999998</v>
      </c>
      <c r="AO91">
        <v>0</v>
      </c>
      <c r="AP91">
        <v>0.64049999999999996</v>
      </c>
      <c r="AQ91">
        <v>12.285</v>
      </c>
      <c r="AR91">
        <v>35.328000000000003</v>
      </c>
      <c r="AS91">
        <v>30.939599999999999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2939.6340059999998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133.27500000000001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16.478852</v>
      </c>
      <c r="AF92">
        <v>8.8740000000000006</v>
      </c>
      <c r="AG92">
        <v>42.826799999999999</v>
      </c>
      <c r="AH92">
        <v>0</v>
      </c>
      <c r="AI92">
        <v>0</v>
      </c>
      <c r="AJ92">
        <v>0</v>
      </c>
      <c r="AK92">
        <v>53.424900000000001</v>
      </c>
      <c r="AL92">
        <v>26.145</v>
      </c>
      <c r="AM92">
        <v>10.557359999999999</v>
      </c>
      <c r="AN92">
        <v>0.66954999999999998</v>
      </c>
      <c r="AO92">
        <v>0</v>
      </c>
      <c r="AP92">
        <v>0.64049999999999996</v>
      </c>
      <c r="AQ92">
        <v>12.285</v>
      </c>
      <c r="AR92">
        <v>35.328000000000003</v>
      </c>
      <c r="AS92">
        <v>30.939599999999999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2939.6340059999998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133.27500000000001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16.478852</v>
      </c>
      <c r="AF93">
        <v>8.8740000000000006</v>
      </c>
      <c r="AG93">
        <v>42.826799999999999</v>
      </c>
      <c r="AH93">
        <v>0</v>
      </c>
      <c r="AI93">
        <v>0</v>
      </c>
      <c r="AJ93">
        <v>0</v>
      </c>
      <c r="AK93">
        <v>53.424900000000001</v>
      </c>
      <c r="AL93">
        <v>26.145</v>
      </c>
      <c r="AM93">
        <v>5.2786799999999996</v>
      </c>
      <c r="AN93">
        <v>0.66954999999999998</v>
      </c>
      <c r="AO93">
        <v>0</v>
      </c>
      <c r="AP93">
        <v>1.2809999999999999</v>
      </c>
      <c r="AQ93">
        <v>0</v>
      </c>
      <c r="AR93">
        <v>35.328000000000003</v>
      </c>
      <c r="AS93">
        <v>30.939599999999999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2922.710826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133.27500000000001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16.478852</v>
      </c>
      <c r="AF94">
        <v>8.8740000000000006</v>
      </c>
      <c r="AG94">
        <v>42.826799999999999</v>
      </c>
      <c r="AH94">
        <v>0</v>
      </c>
      <c r="AI94">
        <v>0</v>
      </c>
      <c r="AJ94">
        <v>0</v>
      </c>
      <c r="AK94">
        <v>53.424900000000001</v>
      </c>
      <c r="AL94">
        <v>26.145</v>
      </c>
      <c r="AM94">
        <v>5.2786799999999996</v>
      </c>
      <c r="AN94">
        <v>0.66954999999999998</v>
      </c>
      <c r="AO94">
        <v>0</v>
      </c>
      <c r="AP94">
        <v>1.2809999999999999</v>
      </c>
      <c r="AQ94">
        <v>0</v>
      </c>
      <c r="AR94">
        <v>35.328000000000003</v>
      </c>
      <c r="AS94">
        <v>30.939599999999999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2922.710826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133.27500000000001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13.17004</v>
      </c>
      <c r="AC95">
        <v>9.6778399999999998</v>
      </c>
      <c r="AD95">
        <v>0</v>
      </c>
      <c r="AE95">
        <v>16.478852</v>
      </c>
      <c r="AF95">
        <v>8.8740000000000006</v>
      </c>
      <c r="AG95">
        <v>42.826799999999999</v>
      </c>
      <c r="AH95">
        <v>0</v>
      </c>
      <c r="AI95">
        <v>0</v>
      </c>
      <c r="AJ95">
        <v>0</v>
      </c>
      <c r="AK95">
        <v>53.424900000000001</v>
      </c>
      <c r="AL95">
        <v>26.145</v>
      </c>
      <c r="AM95">
        <v>5.2786799999999996</v>
      </c>
      <c r="AN95">
        <v>0.66954999999999998</v>
      </c>
      <c r="AO95">
        <v>0</v>
      </c>
      <c r="AP95">
        <v>1.2809999999999999</v>
      </c>
      <c r="AQ95">
        <v>0</v>
      </c>
      <c r="AR95">
        <v>35.328000000000003</v>
      </c>
      <c r="AS95">
        <v>30.939599999999999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2922.710826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133.27500000000001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13.17004</v>
      </c>
      <c r="AC96">
        <v>9.6778399999999998</v>
      </c>
      <c r="AD96">
        <v>0</v>
      </c>
      <c r="AE96">
        <v>16.478852</v>
      </c>
      <c r="AF96">
        <v>8.8740000000000006</v>
      </c>
      <c r="AG96">
        <v>42.826799999999999</v>
      </c>
      <c r="AH96">
        <v>0</v>
      </c>
      <c r="AI96">
        <v>0</v>
      </c>
      <c r="AJ96">
        <v>0</v>
      </c>
      <c r="AK96">
        <v>53.424900000000001</v>
      </c>
      <c r="AL96">
        <v>26.145</v>
      </c>
      <c r="AM96">
        <v>5.2786799999999996</v>
      </c>
      <c r="AN96">
        <v>0.66954999999999998</v>
      </c>
      <c r="AO96">
        <v>0</v>
      </c>
      <c r="AP96">
        <v>1.2809999999999999</v>
      </c>
      <c r="AQ96">
        <v>0</v>
      </c>
      <c r="AR96">
        <v>35.328000000000003</v>
      </c>
      <c r="AS96">
        <v>30.939599999999999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2922.710826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133.27500000000001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13.17004</v>
      </c>
      <c r="AC97">
        <v>9.6778399999999998</v>
      </c>
      <c r="AD97">
        <v>0</v>
      </c>
      <c r="AE97">
        <v>16.478852</v>
      </c>
      <c r="AF97">
        <v>8.8740000000000006</v>
      </c>
      <c r="AG97">
        <v>42.826799999999999</v>
      </c>
      <c r="AH97">
        <v>0</v>
      </c>
      <c r="AI97">
        <v>0</v>
      </c>
      <c r="AJ97">
        <v>0</v>
      </c>
      <c r="AK97">
        <v>53.424900000000001</v>
      </c>
      <c r="AL97">
        <v>26.145</v>
      </c>
      <c r="AM97">
        <v>5.2786799999999996</v>
      </c>
      <c r="AN97">
        <v>0.66954999999999998</v>
      </c>
      <c r="AO97">
        <v>0</v>
      </c>
      <c r="AP97">
        <v>0</v>
      </c>
      <c r="AQ97">
        <v>0</v>
      </c>
      <c r="AR97">
        <v>40.847999999999999</v>
      </c>
      <c r="AS97">
        <v>30.939599999999999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2926.949826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133.27500000000001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13.17004</v>
      </c>
      <c r="AC98">
        <v>0</v>
      </c>
      <c r="AD98">
        <v>0</v>
      </c>
      <c r="AE98">
        <v>16.478852</v>
      </c>
      <c r="AF98">
        <v>8.8740000000000006</v>
      </c>
      <c r="AG98">
        <v>42.826799999999999</v>
      </c>
      <c r="AH98">
        <v>0</v>
      </c>
      <c r="AI98">
        <v>0</v>
      </c>
      <c r="AJ98">
        <v>0</v>
      </c>
      <c r="AK98">
        <v>53.424900000000001</v>
      </c>
      <c r="AL98">
        <v>26.145</v>
      </c>
      <c r="AM98">
        <v>5.2786799999999996</v>
      </c>
      <c r="AN98">
        <v>0.66954999999999998</v>
      </c>
      <c r="AO98">
        <v>0</v>
      </c>
      <c r="AP98">
        <v>0</v>
      </c>
      <c r="AQ98">
        <v>0</v>
      </c>
      <c r="AR98">
        <v>40.847999999999999</v>
      </c>
      <c r="AS98">
        <v>30.939599999999999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2917.2719860000002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3.3223687499999985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8.4521924999999865</v>
      </c>
      <c r="V99">
        <f t="shared" si="2"/>
        <v>0.49502069999999881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0.29506620000000028</v>
      </c>
      <c r="AA99">
        <f t="shared" si="2"/>
        <v>0.34759604999999999</v>
      </c>
      <c r="AB99">
        <f t="shared" si="2"/>
        <v>0.37371987999999956</v>
      </c>
      <c r="AC99">
        <f t="shared" si="2"/>
        <v>0.23961440399999986</v>
      </c>
      <c r="AD99">
        <f t="shared" si="2"/>
        <v>0.11413175799999996</v>
      </c>
      <c r="AE99">
        <f t="shared" si="2"/>
        <v>0.42021072599999948</v>
      </c>
      <c r="AF99">
        <f t="shared" si="2"/>
        <v>0.28179879999999985</v>
      </c>
      <c r="AG99">
        <f t="shared" si="2"/>
        <v>1.0278431999999982</v>
      </c>
      <c r="AH99">
        <f t="shared" si="2"/>
        <v>0.65343000000000018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0.77439166000000059</v>
      </c>
      <c r="AM99">
        <f t="shared" si="2"/>
        <v>0.3464573639999996</v>
      </c>
      <c r="AN99">
        <f t="shared" si="2"/>
        <v>1.6069200000000013E-2</v>
      </c>
      <c r="AO99">
        <f t="shared" si="2"/>
        <v>0</v>
      </c>
      <c r="AP99">
        <f t="shared" si="2"/>
        <v>2.1905100000000004E-2</v>
      </c>
      <c r="AQ99">
        <f t="shared" si="2"/>
        <v>0.47880000000000039</v>
      </c>
      <c r="AR99">
        <f t="shared" si="2"/>
        <v>0.85449599999999948</v>
      </c>
      <c r="AS99">
        <f t="shared" si="2"/>
        <v>0.74604792000000075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72.448952548000037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445</v>
      </c>
      <c r="L3">
        <v>455.42500000000001</v>
      </c>
      <c r="M3">
        <v>92</v>
      </c>
      <c r="N3">
        <v>118.125</v>
      </c>
      <c r="O3">
        <v>123.66562500000001</v>
      </c>
      <c r="P3">
        <v>138.802786</v>
      </c>
      <c r="Q3">
        <v>10.1389</v>
      </c>
      <c r="R3">
        <v>42.390099999999997</v>
      </c>
      <c r="S3">
        <v>23.687000000000001</v>
      </c>
      <c r="T3">
        <v>0</v>
      </c>
      <c r="U3">
        <v>348.97500000000002</v>
      </c>
      <c r="V3">
        <v>12.2014</v>
      </c>
      <c r="W3">
        <v>45.604399999999998</v>
      </c>
      <c r="X3">
        <v>147.26089999999999</v>
      </c>
      <c r="Y3">
        <v>0</v>
      </c>
      <c r="Z3">
        <v>19.5624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42.826799999999999</v>
      </c>
      <c r="AH3">
        <v>0</v>
      </c>
      <c r="AI3">
        <v>0</v>
      </c>
      <c r="AJ3">
        <v>0</v>
      </c>
      <c r="AK3">
        <v>53.424900000000001</v>
      </c>
      <c r="AL3">
        <v>79.376220000000004</v>
      </c>
      <c r="AM3">
        <v>15.804048</v>
      </c>
      <c r="AN3">
        <v>0.66954999999999998</v>
      </c>
      <c r="AO3">
        <v>0</v>
      </c>
      <c r="AP3">
        <v>6.6612</v>
      </c>
      <c r="AQ3">
        <v>0</v>
      </c>
      <c r="AR3">
        <v>39.744</v>
      </c>
      <c r="AS3">
        <v>32.553840000000001</v>
      </c>
      <c r="AT3">
        <v>20.000003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2322.280072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395</v>
      </c>
      <c r="L4">
        <v>445.42500000000001</v>
      </c>
      <c r="M4">
        <v>92</v>
      </c>
      <c r="N4">
        <v>118.125</v>
      </c>
      <c r="O4">
        <v>123.66562500000001</v>
      </c>
      <c r="P4">
        <v>139.31</v>
      </c>
      <c r="Q4">
        <v>10.1389</v>
      </c>
      <c r="R4">
        <v>42.390099999999997</v>
      </c>
      <c r="S4">
        <v>23.687000000000001</v>
      </c>
      <c r="T4">
        <v>0</v>
      </c>
      <c r="U4">
        <v>348.97500000000002</v>
      </c>
      <c r="V4">
        <v>12.2014</v>
      </c>
      <c r="W4">
        <v>45.604399999999998</v>
      </c>
      <c r="X4">
        <v>147.26089999999999</v>
      </c>
      <c r="Y4">
        <v>0</v>
      </c>
      <c r="Z4">
        <v>19.5624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42.826799999999999</v>
      </c>
      <c r="AH4">
        <v>0</v>
      </c>
      <c r="AI4">
        <v>0</v>
      </c>
      <c r="AJ4">
        <v>0</v>
      </c>
      <c r="AK4">
        <v>53.424900000000001</v>
      </c>
      <c r="AL4">
        <v>79.376220000000004</v>
      </c>
      <c r="AM4">
        <v>15.804048</v>
      </c>
      <c r="AN4">
        <v>0.66954999999999998</v>
      </c>
      <c r="AO4">
        <v>0</v>
      </c>
      <c r="AP4">
        <v>6.6612</v>
      </c>
      <c r="AQ4">
        <v>0</v>
      </c>
      <c r="AR4">
        <v>39.744</v>
      </c>
      <c r="AS4">
        <v>32.553840000000001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2262.7872880000004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425.42500000000001</v>
      </c>
      <c r="M5">
        <v>92</v>
      </c>
      <c r="N5">
        <v>118.125</v>
      </c>
      <c r="O5">
        <v>123.66562500000001</v>
      </c>
      <c r="P5">
        <v>139.31</v>
      </c>
      <c r="Q5">
        <v>10.1389</v>
      </c>
      <c r="R5">
        <v>42.390099999999997</v>
      </c>
      <c r="S5">
        <v>23.687000000000001</v>
      </c>
      <c r="T5">
        <v>0</v>
      </c>
      <c r="U5">
        <v>348.97500000000002</v>
      </c>
      <c r="V5">
        <v>12.2014</v>
      </c>
      <c r="W5">
        <v>45.604399999999998</v>
      </c>
      <c r="X5">
        <v>147.26089999999999</v>
      </c>
      <c r="Y5">
        <v>0</v>
      </c>
      <c r="Z5">
        <v>19.5624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42.826799999999999</v>
      </c>
      <c r="AH5">
        <v>0</v>
      </c>
      <c r="AI5">
        <v>0</v>
      </c>
      <c r="AJ5">
        <v>0</v>
      </c>
      <c r="AK5">
        <v>53.424900000000001</v>
      </c>
      <c r="AL5">
        <v>79.376220000000004</v>
      </c>
      <c r="AM5">
        <v>15.804048</v>
      </c>
      <c r="AN5">
        <v>0.66954999999999998</v>
      </c>
      <c r="AO5">
        <v>0</v>
      </c>
      <c r="AP5">
        <v>6.6612</v>
      </c>
      <c r="AQ5">
        <v>0</v>
      </c>
      <c r="AR5">
        <v>34.223999999999997</v>
      </c>
      <c r="AS5">
        <v>32.553840000000001</v>
      </c>
      <c r="AT5">
        <v>18.166581999999998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2214.433865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415.42500000000001</v>
      </c>
      <c r="M6">
        <v>92</v>
      </c>
      <c r="N6">
        <v>118.125</v>
      </c>
      <c r="O6">
        <v>123.66562500000001</v>
      </c>
      <c r="P6">
        <v>139.31</v>
      </c>
      <c r="Q6">
        <v>10.1389</v>
      </c>
      <c r="R6">
        <v>42.390099999999997</v>
      </c>
      <c r="S6">
        <v>23.687000000000001</v>
      </c>
      <c r="T6">
        <v>0</v>
      </c>
      <c r="U6">
        <v>348.97500000000002</v>
      </c>
      <c r="V6">
        <v>12.2014</v>
      </c>
      <c r="W6">
        <v>45.604399999999998</v>
      </c>
      <c r="X6">
        <v>147.26089999999999</v>
      </c>
      <c r="Y6">
        <v>0</v>
      </c>
      <c r="Z6">
        <v>19.5624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42.826799999999999</v>
      </c>
      <c r="AH6">
        <v>0</v>
      </c>
      <c r="AI6">
        <v>0</v>
      </c>
      <c r="AJ6">
        <v>0</v>
      </c>
      <c r="AK6">
        <v>53.424900000000001</v>
      </c>
      <c r="AL6">
        <v>79.376220000000004</v>
      </c>
      <c r="AM6">
        <v>15.804048</v>
      </c>
      <c r="AN6">
        <v>0.66954999999999998</v>
      </c>
      <c r="AO6">
        <v>0</v>
      </c>
      <c r="AP6">
        <v>6.6612</v>
      </c>
      <c r="AQ6">
        <v>0</v>
      </c>
      <c r="AR6">
        <v>34.223999999999997</v>
      </c>
      <c r="AS6">
        <v>32.553840000000001</v>
      </c>
      <c r="AT6">
        <v>15.666138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2201.9334210000002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395.42500000000001</v>
      </c>
      <c r="M7">
        <v>92</v>
      </c>
      <c r="N7">
        <v>118.125</v>
      </c>
      <c r="O7">
        <v>123.66562500000001</v>
      </c>
      <c r="P7">
        <v>139.31</v>
      </c>
      <c r="Q7">
        <v>10.1389</v>
      </c>
      <c r="R7">
        <v>38.261878000000003</v>
      </c>
      <c r="S7">
        <v>23.687000000000001</v>
      </c>
      <c r="T7">
        <v>0</v>
      </c>
      <c r="U7">
        <v>348.97500000000002</v>
      </c>
      <c r="V7">
        <v>9.2585999999999995</v>
      </c>
      <c r="W7">
        <v>45.604399999999998</v>
      </c>
      <c r="X7">
        <v>147.26089999999999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42.826799999999999</v>
      </c>
      <c r="AH7">
        <v>0</v>
      </c>
      <c r="AI7">
        <v>0</v>
      </c>
      <c r="AJ7">
        <v>0</v>
      </c>
      <c r="AK7">
        <v>53.424900000000001</v>
      </c>
      <c r="AL7">
        <v>25.564</v>
      </c>
      <c r="AM7">
        <v>15.804048</v>
      </c>
      <c r="AN7">
        <v>0.66954999999999998</v>
      </c>
      <c r="AO7">
        <v>0</v>
      </c>
      <c r="AP7">
        <v>6.6612</v>
      </c>
      <c r="AQ7">
        <v>0</v>
      </c>
      <c r="AR7">
        <v>34.223999999999997</v>
      </c>
      <c r="AS7">
        <v>32.553840000000001</v>
      </c>
      <c r="AT7">
        <v>15.463293999999999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2130.8053869999999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395.42500000000001</v>
      </c>
      <c r="M8">
        <v>92</v>
      </c>
      <c r="N8">
        <v>118.125</v>
      </c>
      <c r="O8">
        <v>123.66562500000001</v>
      </c>
      <c r="P8">
        <v>139.31</v>
      </c>
      <c r="Q8">
        <v>10.1389</v>
      </c>
      <c r="R8">
        <v>37.622999999999998</v>
      </c>
      <c r="S8">
        <v>23.687000000000001</v>
      </c>
      <c r="T8">
        <v>0</v>
      </c>
      <c r="U8">
        <v>348.97500000000002</v>
      </c>
      <c r="V8">
        <v>9.2585999999999995</v>
      </c>
      <c r="W8">
        <v>45.604399999999998</v>
      </c>
      <c r="X8">
        <v>147.26089999999999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42.826799999999999</v>
      </c>
      <c r="AH8">
        <v>0</v>
      </c>
      <c r="AI8">
        <v>0</v>
      </c>
      <c r="AJ8">
        <v>0</v>
      </c>
      <c r="AK8">
        <v>53.424900000000001</v>
      </c>
      <c r="AL8">
        <v>12.782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15.235801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2110.4958159999996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385.42500000000001</v>
      </c>
      <c r="M9">
        <v>92</v>
      </c>
      <c r="N9">
        <v>118.125</v>
      </c>
      <c r="O9">
        <v>123.66562500000001</v>
      </c>
      <c r="P9">
        <v>139.31</v>
      </c>
      <c r="Q9">
        <v>10.1389</v>
      </c>
      <c r="R9">
        <v>37.622999999999998</v>
      </c>
      <c r="S9">
        <v>23.687000000000001</v>
      </c>
      <c r="T9">
        <v>0</v>
      </c>
      <c r="U9">
        <v>348.97500000000002</v>
      </c>
      <c r="V9">
        <v>9.2585999999999995</v>
      </c>
      <c r="W9">
        <v>45.604399999999998</v>
      </c>
      <c r="X9">
        <v>147.26089999999999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42.826799999999999</v>
      </c>
      <c r="AH9">
        <v>0</v>
      </c>
      <c r="AI9">
        <v>0</v>
      </c>
      <c r="AJ9">
        <v>0</v>
      </c>
      <c r="AK9">
        <v>53.424900000000001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14.590505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2099.85052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364.42500000000001</v>
      </c>
      <c r="M10">
        <v>92</v>
      </c>
      <c r="N10">
        <v>118.125</v>
      </c>
      <c r="O10">
        <v>123.66562500000001</v>
      </c>
      <c r="P10">
        <v>139.31</v>
      </c>
      <c r="Q10">
        <v>10.1389</v>
      </c>
      <c r="R10">
        <v>37.412999999999997</v>
      </c>
      <c r="S10">
        <v>23.687000000000001</v>
      </c>
      <c r="T10">
        <v>0</v>
      </c>
      <c r="U10">
        <v>348.97500000000002</v>
      </c>
      <c r="V10">
        <v>9.1885999999999992</v>
      </c>
      <c r="W10">
        <v>45.604399999999998</v>
      </c>
      <c r="X10">
        <v>147.26089999999999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42.826799999999999</v>
      </c>
      <c r="AH10">
        <v>0</v>
      </c>
      <c r="AI10">
        <v>0</v>
      </c>
      <c r="AJ10">
        <v>0</v>
      </c>
      <c r="AK10">
        <v>53.424900000000001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14.919002000000001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2078.8990169999997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364.42500000000001</v>
      </c>
      <c r="M11">
        <v>92</v>
      </c>
      <c r="N11">
        <v>118.125</v>
      </c>
      <c r="O11">
        <v>123.66562500000001</v>
      </c>
      <c r="P11">
        <v>139.31</v>
      </c>
      <c r="Q11">
        <v>10.1389</v>
      </c>
      <c r="R11">
        <v>37.412999999999997</v>
      </c>
      <c r="S11">
        <v>23.687000000000001</v>
      </c>
      <c r="T11">
        <v>0</v>
      </c>
      <c r="U11">
        <v>348.97500000000002</v>
      </c>
      <c r="V11">
        <v>9.1885999999999992</v>
      </c>
      <c r="W11">
        <v>45.604399999999998</v>
      </c>
      <c r="X11">
        <v>147.26089999999999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42.826799999999999</v>
      </c>
      <c r="AH11">
        <v>0</v>
      </c>
      <c r="AI11">
        <v>0</v>
      </c>
      <c r="AJ11">
        <v>0</v>
      </c>
      <c r="AK11">
        <v>53.424900000000001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15.933427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2079.9134419999996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364.42500000000001</v>
      </c>
      <c r="M12">
        <v>92</v>
      </c>
      <c r="N12">
        <v>118.125</v>
      </c>
      <c r="O12">
        <v>123.66562500000001</v>
      </c>
      <c r="P12">
        <v>139.31</v>
      </c>
      <c r="Q12">
        <v>10.1389</v>
      </c>
      <c r="R12">
        <v>37.412999999999997</v>
      </c>
      <c r="S12">
        <v>23.687000000000001</v>
      </c>
      <c r="T12">
        <v>0</v>
      </c>
      <c r="U12">
        <v>348.97500000000002</v>
      </c>
      <c r="V12">
        <v>9.1885999999999992</v>
      </c>
      <c r="W12">
        <v>45.604399999999998</v>
      </c>
      <c r="X12">
        <v>147.26089999999999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42.826799999999999</v>
      </c>
      <c r="AH12">
        <v>0</v>
      </c>
      <c r="AI12">
        <v>0</v>
      </c>
      <c r="AJ12">
        <v>0</v>
      </c>
      <c r="AK12">
        <v>53.424900000000001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15.777169000000001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2079.7571839999996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360.22</v>
      </c>
      <c r="M13">
        <v>92</v>
      </c>
      <c r="N13">
        <v>118.125</v>
      </c>
      <c r="O13">
        <v>123.66562500000001</v>
      </c>
      <c r="P13">
        <v>139.31</v>
      </c>
      <c r="Q13">
        <v>7.9972000000000003</v>
      </c>
      <c r="R13">
        <v>37.412999999999997</v>
      </c>
      <c r="S13">
        <v>18.516500000000001</v>
      </c>
      <c r="T13">
        <v>0</v>
      </c>
      <c r="U13">
        <v>348.97500000000002</v>
      </c>
      <c r="V13">
        <v>14.0198</v>
      </c>
      <c r="W13">
        <v>45.604399999999998</v>
      </c>
      <c r="X13">
        <v>147.26089999999999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42.826799999999999</v>
      </c>
      <c r="AH13">
        <v>0</v>
      </c>
      <c r="AI13">
        <v>0</v>
      </c>
      <c r="AJ13">
        <v>0</v>
      </c>
      <c r="AK13">
        <v>53.424900000000001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39.744</v>
      </c>
      <c r="AS13">
        <v>32.553840000000001</v>
      </c>
      <c r="AT13">
        <v>17.209292000000001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2080.0233069999999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360.22</v>
      </c>
      <c r="M14">
        <v>92</v>
      </c>
      <c r="N14">
        <v>118.125</v>
      </c>
      <c r="O14">
        <v>123.66562500000001</v>
      </c>
      <c r="P14">
        <v>139.31</v>
      </c>
      <c r="Q14">
        <v>7.9972000000000003</v>
      </c>
      <c r="R14">
        <v>37.412999999999997</v>
      </c>
      <c r="S14">
        <v>18.516500000000001</v>
      </c>
      <c r="T14">
        <v>0</v>
      </c>
      <c r="U14">
        <v>348.97500000000002</v>
      </c>
      <c r="V14">
        <v>14.0198</v>
      </c>
      <c r="W14">
        <v>45.604399999999998</v>
      </c>
      <c r="X14">
        <v>147.26089999999999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42.826799999999999</v>
      </c>
      <c r="AH14">
        <v>0</v>
      </c>
      <c r="AI14">
        <v>0</v>
      </c>
      <c r="AJ14">
        <v>0</v>
      </c>
      <c r="AK14">
        <v>53.424900000000001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39.744</v>
      </c>
      <c r="AS14">
        <v>32.553840000000001</v>
      </c>
      <c r="AT14">
        <v>17.211485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2080.0254999999997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360.22</v>
      </c>
      <c r="M15">
        <v>92</v>
      </c>
      <c r="N15">
        <v>118.125</v>
      </c>
      <c r="O15">
        <v>123.66562500000001</v>
      </c>
      <c r="P15">
        <v>139.31</v>
      </c>
      <c r="Q15">
        <v>7.9972000000000003</v>
      </c>
      <c r="R15">
        <v>32.243377000000002</v>
      </c>
      <c r="S15">
        <v>18.516500000000001</v>
      </c>
      <c r="T15">
        <v>0</v>
      </c>
      <c r="U15">
        <v>348.97500000000002</v>
      </c>
      <c r="V15">
        <v>7.9</v>
      </c>
      <c r="W15">
        <v>45.604399999999998</v>
      </c>
      <c r="X15">
        <v>147.26089999999999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42.826799999999999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19.734908999999998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2064.1252609999997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360.22</v>
      </c>
      <c r="M16">
        <v>92</v>
      </c>
      <c r="N16">
        <v>118.125</v>
      </c>
      <c r="O16">
        <v>123.66562500000001</v>
      </c>
      <c r="P16">
        <v>139.31</v>
      </c>
      <c r="Q16">
        <v>7.9972000000000003</v>
      </c>
      <c r="R16">
        <v>29.1053</v>
      </c>
      <c r="S16">
        <v>18.516500000000001</v>
      </c>
      <c r="T16">
        <v>0</v>
      </c>
      <c r="U16">
        <v>348.97500000000002</v>
      </c>
      <c r="V16">
        <v>7.9</v>
      </c>
      <c r="W16">
        <v>45.604399999999998</v>
      </c>
      <c r="X16">
        <v>147.26089999999999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42.826799999999999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17.348002000000001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2058.600277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360.22</v>
      </c>
      <c r="M17">
        <v>92</v>
      </c>
      <c r="N17">
        <v>118.125</v>
      </c>
      <c r="O17">
        <v>123.66562500000001</v>
      </c>
      <c r="P17">
        <v>139.31</v>
      </c>
      <c r="Q17">
        <v>7.9972000000000003</v>
      </c>
      <c r="R17">
        <v>29.1053</v>
      </c>
      <c r="S17">
        <v>18.516500000000001</v>
      </c>
      <c r="T17">
        <v>0</v>
      </c>
      <c r="U17">
        <v>348.97500000000002</v>
      </c>
      <c r="V17">
        <v>7.9</v>
      </c>
      <c r="W17">
        <v>45.604399999999998</v>
      </c>
      <c r="X17">
        <v>147.26089999999999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42.826799999999999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19.576143999999999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2054.3076189999997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360.22</v>
      </c>
      <c r="M18">
        <v>92</v>
      </c>
      <c r="N18">
        <v>118.125</v>
      </c>
      <c r="O18">
        <v>123.66562500000001</v>
      </c>
      <c r="P18">
        <v>139.31</v>
      </c>
      <c r="Q18">
        <v>7.9972000000000003</v>
      </c>
      <c r="R18">
        <v>29.1053</v>
      </c>
      <c r="S18">
        <v>18.516500000000001</v>
      </c>
      <c r="T18">
        <v>0</v>
      </c>
      <c r="U18">
        <v>348.97500000000002</v>
      </c>
      <c r="V18">
        <v>7.9</v>
      </c>
      <c r="W18">
        <v>45.604399999999998</v>
      </c>
      <c r="X18">
        <v>147.26089999999999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42.826799999999999</v>
      </c>
      <c r="AH18">
        <v>0</v>
      </c>
      <c r="AI18">
        <v>0</v>
      </c>
      <c r="AJ18">
        <v>0</v>
      </c>
      <c r="AK18">
        <v>53.424900000000001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19.209626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2053.9411009999999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360.22</v>
      </c>
      <c r="M19">
        <v>92</v>
      </c>
      <c r="N19">
        <v>118.125</v>
      </c>
      <c r="O19">
        <v>123.66562500000001</v>
      </c>
      <c r="P19">
        <v>139.31</v>
      </c>
      <c r="Q19">
        <v>7.9972000000000003</v>
      </c>
      <c r="R19">
        <v>29.1053</v>
      </c>
      <c r="S19">
        <v>18.516500000000001</v>
      </c>
      <c r="T19">
        <v>0</v>
      </c>
      <c r="U19">
        <v>348.97500000000002</v>
      </c>
      <c r="V19">
        <v>7.9</v>
      </c>
      <c r="W19">
        <v>45.604399999999998</v>
      </c>
      <c r="X19">
        <v>147.26089999999999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42.826799999999999</v>
      </c>
      <c r="AH19">
        <v>0</v>
      </c>
      <c r="AI19">
        <v>0</v>
      </c>
      <c r="AJ19">
        <v>0</v>
      </c>
      <c r="AK19">
        <v>53.424900000000001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2054.7314799999999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364.42500000000001</v>
      </c>
      <c r="M20">
        <v>92</v>
      </c>
      <c r="N20">
        <v>118.125</v>
      </c>
      <c r="O20">
        <v>123.66562500000001</v>
      </c>
      <c r="P20">
        <v>139.31</v>
      </c>
      <c r="Q20">
        <v>10.1389</v>
      </c>
      <c r="R20">
        <v>37.412999999999997</v>
      </c>
      <c r="S20">
        <v>23.687000000000001</v>
      </c>
      <c r="T20">
        <v>0</v>
      </c>
      <c r="U20">
        <v>348.97500000000002</v>
      </c>
      <c r="V20">
        <v>14.0198</v>
      </c>
      <c r="W20">
        <v>45.604399999999998</v>
      </c>
      <c r="X20">
        <v>147.26089999999999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42.826799999999999</v>
      </c>
      <c r="AH20">
        <v>0</v>
      </c>
      <c r="AI20">
        <v>0</v>
      </c>
      <c r="AJ20">
        <v>0</v>
      </c>
      <c r="AK20">
        <v>53.424900000000001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2080.6761799999999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364.42500000000001</v>
      </c>
      <c r="M21">
        <v>92</v>
      </c>
      <c r="N21">
        <v>118.125</v>
      </c>
      <c r="O21">
        <v>123.66562500000001</v>
      </c>
      <c r="P21">
        <v>139.31</v>
      </c>
      <c r="Q21">
        <v>10.1389</v>
      </c>
      <c r="R21">
        <v>37.412999999999997</v>
      </c>
      <c r="S21">
        <v>23.687000000000001</v>
      </c>
      <c r="T21">
        <v>0</v>
      </c>
      <c r="U21">
        <v>348.97500000000002</v>
      </c>
      <c r="V21">
        <v>14.0198</v>
      </c>
      <c r="W21">
        <v>45.604399999999998</v>
      </c>
      <c r="X21">
        <v>147.26089999999999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42.826799999999999</v>
      </c>
      <c r="AH21">
        <v>18.940000000000001</v>
      </c>
      <c r="AI21">
        <v>0</v>
      </c>
      <c r="AJ21">
        <v>0</v>
      </c>
      <c r="AK21">
        <v>53.424900000000001</v>
      </c>
      <c r="AL21">
        <v>24.402000000000001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2125.2855400000003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364.42500000000001</v>
      </c>
      <c r="M22">
        <v>92</v>
      </c>
      <c r="N22">
        <v>118.125</v>
      </c>
      <c r="O22">
        <v>123.66562500000001</v>
      </c>
      <c r="P22">
        <v>139.31</v>
      </c>
      <c r="Q22">
        <v>10.1389</v>
      </c>
      <c r="R22">
        <v>37.412999999999997</v>
      </c>
      <c r="S22">
        <v>23.687000000000001</v>
      </c>
      <c r="T22">
        <v>0</v>
      </c>
      <c r="U22">
        <v>348.97500000000002</v>
      </c>
      <c r="V22">
        <v>14.0198</v>
      </c>
      <c r="W22">
        <v>45.604399999999998</v>
      </c>
      <c r="X22">
        <v>147.26089999999999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42.826799999999999</v>
      </c>
      <c r="AH22">
        <v>37.880000000000003</v>
      </c>
      <c r="AI22">
        <v>0</v>
      </c>
      <c r="AJ22">
        <v>0</v>
      </c>
      <c r="AK22">
        <v>53.424900000000001</v>
      </c>
      <c r="AL22">
        <v>24.402000000000001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2144.2255400000004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364.42500000000001</v>
      </c>
      <c r="M23">
        <v>92</v>
      </c>
      <c r="N23">
        <v>118.125</v>
      </c>
      <c r="O23">
        <v>123.66562500000001</v>
      </c>
      <c r="P23">
        <v>139.31</v>
      </c>
      <c r="Q23">
        <v>10.1389</v>
      </c>
      <c r="R23">
        <v>42.390099999999997</v>
      </c>
      <c r="S23">
        <v>23.687000000000001</v>
      </c>
      <c r="T23">
        <v>0</v>
      </c>
      <c r="U23">
        <v>348.97500000000002</v>
      </c>
      <c r="V23">
        <v>17.032599999999999</v>
      </c>
      <c r="W23">
        <v>45.604399999999998</v>
      </c>
      <c r="X23">
        <v>147.26089999999999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9.1149000000000004</v>
      </c>
      <c r="AE23">
        <v>16.478852</v>
      </c>
      <c r="AF23">
        <v>8.3810000000000002</v>
      </c>
      <c r="AG23">
        <v>42.826799999999999</v>
      </c>
      <c r="AH23">
        <v>60.607999999999997</v>
      </c>
      <c r="AI23">
        <v>0</v>
      </c>
      <c r="AJ23">
        <v>0</v>
      </c>
      <c r="AK23">
        <v>53.424900000000001</v>
      </c>
      <c r="AL23">
        <v>24.402000000000001</v>
      </c>
      <c r="AM23">
        <v>15.804048</v>
      </c>
      <c r="AN23">
        <v>0.66954999999999998</v>
      </c>
      <c r="AO23">
        <v>0</v>
      </c>
      <c r="AP23">
        <v>0</v>
      </c>
      <c r="AQ23">
        <v>12.285</v>
      </c>
      <c r="AR23">
        <v>39.744</v>
      </c>
      <c r="AS23">
        <v>30.939599999999999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2215.9127000000003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395</v>
      </c>
      <c r="L24">
        <v>375.42500000000001</v>
      </c>
      <c r="M24">
        <v>92</v>
      </c>
      <c r="N24">
        <v>118.125</v>
      </c>
      <c r="O24">
        <v>123.66562500000001</v>
      </c>
      <c r="P24">
        <v>139.31</v>
      </c>
      <c r="Q24">
        <v>10.1389</v>
      </c>
      <c r="R24">
        <v>42.390099999999997</v>
      </c>
      <c r="S24">
        <v>23.687000000000001</v>
      </c>
      <c r="T24">
        <v>0</v>
      </c>
      <c r="U24">
        <v>348.97500000000002</v>
      </c>
      <c r="V24">
        <v>17.032599999999999</v>
      </c>
      <c r="W24">
        <v>45.604399999999998</v>
      </c>
      <c r="X24">
        <v>147.26089999999999</v>
      </c>
      <c r="Y24">
        <v>0</v>
      </c>
      <c r="Z24">
        <v>6.5208000000000004</v>
      </c>
      <c r="AA24">
        <v>28.09872</v>
      </c>
      <c r="AB24">
        <v>3.3325</v>
      </c>
      <c r="AC24">
        <v>9.6778399999999998</v>
      </c>
      <c r="AD24">
        <v>9.1149000000000004</v>
      </c>
      <c r="AE24">
        <v>16.478852</v>
      </c>
      <c r="AF24">
        <v>8.3810000000000002</v>
      </c>
      <c r="AG24">
        <v>42.826799999999999</v>
      </c>
      <c r="AH24">
        <v>60.607999999999997</v>
      </c>
      <c r="AI24">
        <v>0</v>
      </c>
      <c r="AJ24">
        <v>0</v>
      </c>
      <c r="AK24">
        <v>53.424900000000001</v>
      </c>
      <c r="AL24">
        <v>24.402000000000001</v>
      </c>
      <c r="AM24">
        <v>15.804048</v>
      </c>
      <c r="AN24">
        <v>0.66954999999999998</v>
      </c>
      <c r="AO24">
        <v>0</v>
      </c>
      <c r="AP24">
        <v>0</v>
      </c>
      <c r="AQ24">
        <v>12.285</v>
      </c>
      <c r="AR24">
        <v>39.744</v>
      </c>
      <c r="AS24">
        <v>30.939599999999999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2260.9230400000001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</v>
      </c>
      <c r="L25">
        <v>395.42500000000001</v>
      </c>
      <c r="M25">
        <v>92</v>
      </c>
      <c r="N25">
        <v>118.125</v>
      </c>
      <c r="O25">
        <v>123.66562500000001</v>
      </c>
      <c r="P25">
        <v>139.31</v>
      </c>
      <c r="Q25">
        <v>10.1389</v>
      </c>
      <c r="R25">
        <v>42.390099999999997</v>
      </c>
      <c r="S25">
        <v>23.687000000000001</v>
      </c>
      <c r="T25">
        <v>0</v>
      </c>
      <c r="U25">
        <v>348.97500000000002</v>
      </c>
      <c r="V25">
        <v>17.032599999999999</v>
      </c>
      <c r="W25">
        <v>45.604399999999998</v>
      </c>
      <c r="X25">
        <v>147.26089999999999</v>
      </c>
      <c r="Y25">
        <v>0</v>
      </c>
      <c r="Z25">
        <v>6.5208000000000004</v>
      </c>
      <c r="AA25">
        <v>28.09872</v>
      </c>
      <c r="AB25">
        <v>13.17004</v>
      </c>
      <c r="AC25">
        <v>19.35568</v>
      </c>
      <c r="AD25">
        <v>9.1149000000000004</v>
      </c>
      <c r="AE25">
        <v>16.478852</v>
      </c>
      <c r="AF25">
        <v>8.3810000000000002</v>
      </c>
      <c r="AG25">
        <v>42.826799999999999</v>
      </c>
      <c r="AH25">
        <v>93.563599999999994</v>
      </c>
      <c r="AI25">
        <v>0</v>
      </c>
      <c r="AJ25">
        <v>0</v>
      </c>
      <c r="AK25">
        <v>53.424900000000001</v>
      </c>
      <c r="AL25">
        <v>24.402000000000001</v>
      </c>
      <c r="AM25">
        <v>15.804048</v>
      </c>
      <c r="AN25">
        <v>0.66954999999999998</v>
      </c>
      <c r="AO25">
        <v>0</v>
      </c>
      <c r="AP25">
        <v>0</v>
      </c>
      <c r="AQ25">
        <v>12.285</v>
      </c>
      <c r="AR25">
        <v>34.223999999999997</v>
      </c>
      <c r="AS25">
        <v>30.939599999999999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2357.8740199999997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475</v>
      </c>
      <c r="L26">
        <v>425.42500000000001</v>
      </c>
      <c r="M26">
        <v>92</v>
      </c>
      <c r="N26">
        <v>118.125</v>
      </c>
      <c r="O26">
        <v>123.66562500000001</v>
      </c>
      <c r="P26">
        <v>139.31</v>
      </c>
      <c r="Q26">
        <v>10.1389</v>
      </c>
      <c r="R26">
        <v>42.390099999999997</v>
      </c>
      <c r="S26">
        <v>23.687000000000001</v>
      </c>
      <c r="T26">
        <v>0</v>
      </c>
      <c r="U26">
        <v>348.97500000000002</v>
      </c>
      <c r="V26">
        <v>17.032599999999999</v>
      </c>
      <c r="W26">
        <v>45.604399999999998</v>
      </c>
      <c r="X26">
        <v>147.26089999999999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9.1149000000000004</v>
      </c>
      <c r="AE26">
        <v>16.478852</v>
      </c>
      <c r="AF26">
        <v>8.3810000000000002</v>
      </c>
      <c r="AG26">
        <v>42.826799999999999</v>
      </c>
      <c r="AH26">
        <v>93.563599999999994</v>
      </c>
      <c r="AI26">
        <v>0</v>
      </c>
      <c r="AJ26">
        <v>0</v>
      </c>
      <c r="AK26">
        <v>53.424900000000001</v>
      </c>
      <c r="AL26">
        <v>24.402000000000001</v>
      </c>
      <c r="AM26">
        <v>15.804048</v>
      </c>
      <c r="AN26">
        <v>0.66954999999999998</v>
      </c>
      <c r="AO26">
        <v>0</v>
      </c>
      <c r="AP26">
        <v>0</v>
      </c>
      <c r="AQ26">
        <v>36.854999999999997</v>
      </c>
      <c r="AR26">
        <v>34.223999999999997</v>
      </c>
      <c r="AS26">
        <v>30.939599999999999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2476.4933800000003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525</v>
      </c>
      <c r="L27">
        <v>364.42500000000001</v>
      </c>
      <c r="M27">
        <v>92</v>
      </c>
      <c r="N27">
        <v>118.125</v>
      </c>
      <c r="O27">
        <v>123.66562500000001</v>
      </c>
      <c r="P27">
        <v>139.31</v>
      </c>
      <c r="Q27">
        <v>10.1389</v>
      </c>
      <c r="R27">
        <v>37.412999999999997</v>
      </c>
      <c r="S27">
        <v>23.687000000000001</v>
      </c>
      <c r="T27">
        <v>0</v>
      </c>
      <c r="U27">
        <v>348.97500000000002</v>
      </c>
      <c r="V27">
        <v>14.0198</v>
      </c>
      <c r="W27">
        <v>45.604399999999998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9.1360360000000007</v>
      </c>
      <c r="AE27">
        <v>16.478852</v>
      </c>
      <c r="AF27">
        <v>17.748000000000001</v>
      </c>
      <c r="AG27">
        <v>42.826799999999999</v>
      </c>
      <c r="AH27">
        <v>93.563599999999994</v>
      </c>
      <c r="AI27">
        <v>0</v>
      </c>
      <c r="AJ27">
        <v>0</v>
      </c>
      <c r="AK27">
        <v>53.424900000000001</v>
      </c>
      <c r="AL27">
        <v>24.402000000000001</v>
      </c>
      <c r="AM27">
        <v>15.804048</v>
      </c>
      <c r="AN27">
        <v>0.66954999999999998</v>
      </c>
      <c r="AO27">
        <v>0</v>
      </c>
      <c r="AP27">
        <v>0</v>
      </c>
      <c r="AQ27">
        <v>49.14</v>
      </c>
      <c r="AR27">
        <v>34.223999999999997</v>
      </c>
      <c r="AS27">
        <v>30.939599999999999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2492.3466560000002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535</v>
      </c>
      <c r="L28">
        <v>375.42500000000001</v>
      </c>
      <c r="M28">
        <v>92</v>
      </c>
      <c r="N28">
        <v>118.125</v>
      </c>
      <c r="O28">
        <v>123.66562500000001</v>
      </c>
      <c r="P28">
        <v>139.31</v>
      </c>
      <c r="Q28">
        <v>10.1389</v>
      </c>
      <c r="R28">
        <v>37.412999999999997</v>
      </c>
      <c r="S28">
        <v>23.687000000000001</v>
      </c>
      <c r="T28">
        <v>0</v>
      </c>
      <c r="U28">
        <v>348.97500000000002</v>
      </c>
      <c r="V28">
        <v>14.0198</v>
      </c>
      <c r="W28">
        <v>45.604399999999998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26.622</v>
      </c>
      <c r="AG28">
        <v>42.826799999999999</v>
      </c>
      <c r="AH28">
        <v>93.563599999999994</v>
      </c>
      <c r="AI28">
        <v>0</v>
      </c>
      <c r="AJ28">
        <v>0</v>
      </c>
      <c r="AK28">
        <v>53.424900000000001</v>
      </c>
      <c r="AL28">
        <v>24.402000000000001</v>
      </c>
      <c r="AM28">
        <v>15.804048</v>
      </c>
      <c r="AN28">
        <v>0.66954999999999998</v>
      </c>
      <c r="AO28">
        <v>0</v>
      </c>
      <c r="AP28">
        <v>0</v>
      </c>
      <c r="AQ28">
        <v>49.14</v>
      </c>
      <c r="AR28">
        <v>34.223999999999997</v>
      </c>
      <c r="AS28">
        <v>30.939599999999999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2583.754312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545</v>
      </c>
      <c r="L29">
        <v>415.42500000000001</v>
      </c>
      <c r="M29">
        <v>92</v>
      </c>
      <c r="N29">
        <v>118.125</v>
      </c>
      <c r="O29">
        <v>123.66562500000001</v>
      </c>
      <c r="P29">
        <v>139.31</v>
      </c>
      <c r="Q29">
        <v>10.1389</v>
      </c>
      <c r="R29">
        <v>41.283000000000001</v>
      </c>
      <c r="S29">
        <v>23.687000000000001</v>
      </c>
      <c r="T29">
        <v>0</v>
      </c>
      <c r="U29">
        <v>348.97500000000002</v>
      </c>
      <c r="V29">
        <v>14.979799999999999</v>
      </c>
      <c r="W29">
        <v>45.604399999999998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26.622</v>
      </c>
      <c r="AG29">
        <v>42.826799999999999</v>
      </c>
      <c r="AH29">
        <v>93.563599999999994</v>
      </c>
      <c r="AI29">
        <v>0</v>
      </c>
      <c r="AJ29">
        <v>0</v>
      </c>
      <c r="AK29">
        <v>53.424900000000001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49.14</v>
      </c>
      <c r="AR29">
        <v>34.223999999999997</v>
      </c>
      <c r="AS29">
        <v>30.939599999999999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2702.6945679999994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545</v>
      </c>
      <c r="L30">
        <v>455.42500000000001</v>
      </c>
      <c r="M30">
        <v>92</v>
      </c>
      <c r="N30">
        <v>118.125</v>
      </c>
      <c r="O30">
        <v>123.66562500000001</v>
      </c>
      <c r="P30">
        <v>139.31</v>
      </c>
      <c r="Q30">
        <v>10.1389</v>
      </c>
      <c r="R30">
        <v>41.283000000000001</v>
      </c>
      <c r="S30">
        <v>23.687000000000001</v>
      </c>
      <c r="T30">
        <v>0</v>
      </c>
      <c r="U30">
        <v>348.97500000000002</v>
      </c>
      <c r="V30">
        <v>14.979799999999999</v>
      </c>
      <c r="W30">
        <v>45.604399999999998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26.622</v>
      </c>
      <c r="AG30">
        <v>42.826799999999999</v>
      </c>
      <c r="AH30">
        <v>93.563599999999994</v>
      </c>
      <c r="AI30">
        <v>0</v>
      </c>
      <c r="AJ30">
        <v>0</v>
      </c>
      <c r="AK30">
        <v>53.424900000000001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49.14</v>
      </c>
      <c r="AR30">
        <v>34.223999999999997</v>
      </c>
      <c r="AS30">
        <v>30.939599999999999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2742.6945679999994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545</v>
      </c>
      <c r="L31">
        <v>495.42500000000001</v>
      </c>
      <c r="M31">
        <v>92</v>
      </c>
      <c r="N31">
        <v>118.125</v>
      </c>
      <c r="O31">
        <v>123.66562500000001</v>
      </c>
      <c r="P31">
        <v>139.31</v>
      </c>
      <c r="Q31">
        <v>10.1389</v>
      </c>
      <c r="R31">
        <v>41.283000000000001</v>
      </c>
      <c r="S31">
        <v>23.687000000000001</v>
      </c>
      <c r="T31">
        <v>0</v>
      </c>
      <c r="U31">
        <v>348.97500000000002</v>
      </c>
      <c r="V31">
        <v>14.979799999999999</v>
      </c>
      <c r="W31">
        <v>45.604399999999998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26.622</v>
      </c>
      <c r="AG31">
        <v>42.826799999999999</v>
      </c>
      <c r="AH31">
        <v>93.563599999999994</v>
      </c>
      <c r="AI31">
        <v>0</v>
      </c>
      <c r="AJ31">
        <v>0</v>
      </c>
      <c r="AK31">
        <v>53.424900000000001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49.14</v>
      </c>
      <c r="AR31">
        <v>34.223999999999997</v>
      </c>
      <c r="AS31">
        <v>30.939599999999999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2782.6945679999994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565</v>
      </c>
      <c r="L32">
        <v>505.42500000000001</v>
      </c>
      <c r="M32">
        <v>92</v>
      </c>
      <c r="N32">
        <v>118.125</v>
      </c>
      <c r="O32">
        <v>123.66562500000001</v>
      </c>
      <c r="P32">
        <v>139.31</v>
      </c>
      <c r="Q32">
        <v>10.1389</v>
      </c>
      <c r="R32">
        <v>41.283000000000001</v>
      </c>
      <c r="S32">
        <v>23.687000000000001</v>
      </c>
      <c r="T32">
        <v>0</v>
      </c>
      <c r="U32">
        <v>348.97500000000002</v>
      </c>
      <c r="V32">
        <v>14.979799999999999</v>
      </c>
      <c r="W32">
        <v>45.604399999999998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26.622</v>
      </c>
      <c r="AG32">
        <v>42.826799999999999</v>
      </c>
      <c r="AH32">
        <v>93.563599999999994</v>
      </c>
      <c r="AI32">
        <v>0</v>
      </c>
      <c r="AJ32">
        <v>0</v>
      </c>
      <c r="AK32">
        <v>53.424900000000001</v>
      </c>
      <c r="AL32">
        <v>79.376220000000004</v>
      </c>
      <c r="AM32">
        <v>15.804048</v>
      </c>
      <c r="AN32">
        <v>0.66954999999999998</v>
      </c>
      <c r="AO32">
        <v>0</v>
      </c>
      <c r="AP32">
        <v>0</v>
      </c>
      <c r="AQ32">
        <v>49.14</v>
      </c>
      <c r="AR32">
        <v>34.223999999999997</v>
      </c>
      <c r="AS32">
        <v>30.939599999999999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2812.6945679999994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601.89949999999999</v>
      </c>
      <c r="L33">
        <v>515.42499999999995</v>
      </c>
      <c r="M33">
        <v>92</v>
      </c>
      <c r="N33">
        <v>118.125</v>
      </c>
      <c r="O33">
        <v>123.66562500000001</v>
      </c>
      <c r="P33">
        <v>139.31</v>
      </c>
      <c r="Q33">
        <v>10.1389</v>
      </c>
      <c r="R33">
        <v>41.283000000000001</v>
      </c>
      <c r="S33">
        <v>23.687000000000001</v>
      </c>
      <c r="T33">
        <v>0</v>
      </c>
      <c r="U33">
        <v>348.97500000000002</v>
      </c>
      <c r="V33">
        <v>14.979799999999999</v>
      </c>
      <c r="W33">
        <v>45.604399999999998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26.622</v>
      </c>
      <c r="AG33">
        <v>42.826799999999999</v>
      </c>
      <c r="AH33">
        <v>93.563599999999994</v>
      </c>
      <c r="AI33">
        <v>0</v>
      </c>
      <c r="AJ33">
        <v>0</v>
      </c>
      <c r="AK33">
        <v>53.424900000000001</v>
      </c>
      <c r="AL33">
        <v>25.564</v>
      </c>
      <c r="AM33">
        <v>15.804048</v>
      </c>
      <c r="AN33">
        <v>0.66954999999999998</v>
      </c>
      <c r="AO33">
        <v>0</v>
      </c>
      <c r="AP33">
        <v>0</v>
      </c>
      <c r="AQ33">
        <v>49.14</v>
      </c>
      <c r="AR33">
        <v>40.847999999999999</v>
      </c>
      <c r="AS33">
        <v>30.939599999999999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2812.405847999999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601.89949999999999</v>
      </c>
      <c r="L34">
        <v>515.42499999999995</v>
      </c>
      <c r="M34">
        <v>92</v>
      </c>
      <c r="N34">
        <v>118.125</v>
      </c>
      <c r="O34">
        <v>123.66562500000001</v>
      </c>
      <c r="P34">
        <v>139.31</v>
      </c>
      <c r="Q34">
        <v>10.1389</v>
      </c>
      <c r="R34">
        <v>37.412999999999997</v>
      </c>
      <c r="S34">
        <v>23.687000000000001</v>
      </c>
      <c r="T34">
        <v>0</v>
      </c>
      <c r="U34">
        <v>348.97500000000002</v>
      </c>
      <c r="V34">
        <v>14.979799999999999</v>
      </c>
      <c r="W34">
        <v>45.604399999999998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17.748000000000001</v>
      </c>
      <c r="AG34">
        <v>42.826799999999999</v>
      </c>
      <c r="AH34">
        <v>93.563599999999994</v>
      </c>
      <c r="AI34">
        <v>0</v>
      </c>
      <c r="AJ34">
        <v>0</v>
      </c>
      <c r="AK34">
        <v>53.424900000000001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49.14</v>
      </c>
      <c r="AR34">
        <v>40.847999999999999</v>
      </c>
      <c r="AS34">
        <v>30.939599999999999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2767.7770839999994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601.89949999999999</v>
      </c>
      <c r="L35">
        <v>535.42499999999995</v>
      </c>
      <c r="M35">
        <v>92</v>
      </c>
      <c r="N35">
        <v>118.125</v>
      </c>
      <c r="O35">
        <v>123.66562500000001</v>
      </c>
      <c r="P35">
        <v>139.31</v>
      </c>
      <c r="Q35">
        <v>10.1389</v>
      </c>
      <c r="R35">
        <v>37.412999999999997</v>
      </c>
      <c r="S35">
        <v>23.687000000000001</v>
      </c>
      <c r="T35">
        <v>0</v>
      </c>
      <c r="U35">
        <v>348.97500000000002</v>
      </c>
      <c r="V35">
        <v>14.0198</v>
      </c>
      <c r="W35">
        <v>45.604399999999998</v>
      </c>
      <c r="X35">
        <v>147.26089999999999</v>
      </c>
      <c r="Y35">
        <v>0</v>
      </c>
      <c r="Z35">
        <v>13.041600000000001</v>
      </c>
      <c r="AA35">
        <v>28.09872</v>
      </c>
      <c r="AB35">
        <v>39.510120000000001</v>
      </c>
      <c r="AC35">
        <v>19.35568</v>
      </c>
      <c r="AD35">
        <v>9.1360360000000007</v>
      </c>
      <c r="AE35">
        <v>32.957704</v>
      </c>
      <c r="AF35">
        <v>8.3810000000000002</v>
      </c>
      <c r="AG35">
        <v>42.826799999999999</v>
      </c>
      <c r="AH35">
        <v>60.607999999999997</v>
      </c>
      <c r="AI35">
        <v>0</v>
      </c>
      <c r="AJ35">
        <v>0</v>
      </c>
      <c r="AK35">
        <v>53.424900000000001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49.14</v>
      </c>
      <c r="AR35">
        <v>34.223999999999997</v>
      </c>
      <c r="AS35">
        <v>30.939599999999999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2721.2058879999995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601.89949999999999</v>
      </c>
      <c r="L36">
        <v>525.42499999999995</v>
      </c>
      <c r="M36">
        <v>92</v>
      </c>
      <c r="N36">
        <v>118.125</v>
      </c>
      <c r="O36">
        <v>123.66562500000001</v>
      </c>
      <c r="P36">
        <v>139.31</v>
      </c>
      <c r="Q36">
        <v>10.1389</v>
      </c>
      <c r="R36">
        <v>37.412999999999997</v>
      </c>
      <c r="S36">
        <v>23.687000000000001</v>
      </c>
      <c r="T36">
        <v>0</v>
      </c>
      <c r="U36">
        <v>348.97500000000002</v>
      </c>
      <c r="V36">
        <v>14.0198</v>
      </c>
      <c r="W36">
        <v>45.604399999999998</v>
      </c>
      <c r="X36">
        <v>147.26089999999999</v>
      </c>
      <c r="Y36">
        <v>0</v>
      </c>
      <c r="Z36">
        <v>13.041600000000001</v>
      </c>
      <c r="AA36">
        <v>14.04936</v>
      </c>
      <c r="AB36">
        <v>39.510120000000001</v>
      </c>
      <c r="AC36">
        <v>19.35568</v>
      </c>
      <c r="AD36">
        <v>0</v>
      </c>
      <c r="AE36">
        <v>32.957704</v>
      </c>
      <c r="AF36">
        <v>8.3810000000000002</v>
      </c>
      <c r="AG36">
        <v>42.826799999999999</v>
      </c>
      <c r="AH36">
        <v>60.607999999999997</v>
      </c>
      <c r="AI36">
        <v>0</v>
      </c>
      <c r="AJ36">
        <v>0</v>
      </c>
      <c r="AK36">
        <v>53.424900000000001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49.14</v>
      </c>
      <c r="AR36">
        <v>34.223999999999997</v>
      </c>
      <c r="AS36">
        <v>30.939599999999999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2688.0204919999996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549</v>
      </c>
      <c r="L37">
        <v>525.42499999999995</v>
      </c>
      <c r="M37">
        <v>92</v>
      </c>
      <c r="N37">
        <v>118.125</v>
      </c>
      <c r="O37">
        <v>123.66562500000001</v>
      </c>
      <c r="P37">
        <v>139.31</v>
      </c>
      <c r="Q37">
        <v>10.1389</v>
      </c>
      <c r="R37">
        <v>37.412999999999997</v>
      </c>
      <c r="S37">
        <v>23.687000000000001</v>
      </c>
      <c r="T37">
        <v>0</v>
      </c>
      <c r="U37">
        <v>348.97500000000002</v>
      </c>
      <c r="V37">
        <v>14.0198</v>
      </c>
      <c r="W37">
        <v>45.604399999999998</v>
      </c>
      <c r="X37">
        <v>147.26089999999999</v>
      </c>
      <c r="Y37">
        <v>0</v>
      </c>
      <c r="Z37">
        <v>13.041600000000001</v>
      </c>
      <c r="AA37">
        <v>14.04936</v>
      </c>
      <c r="AB37">
        <v>39.510120000000001</v>
      </c>
      <c r="AC37">
        <v>19.35568</v>
      </c>
      <c r="AD37">
        <v>0</v>
      </c>
      <c r="AE37">
        <v>32.957704</v>
      </c>
      <c r="AF37">
        <v>8.3810000000000002</v>
      </c>
      <c r="AG37">
        <v>42.826799999999999</v>
      </c>
      <c r="AH37">
        <v>37.880000000000003</v>
      </c>
      <c r="AI37">
        <v>0</v>
      </c>
      <c r="AJ37">
        <v>0</v>
      </c>
      <c r="AK37">
        <v>53.424900000000001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36.854999999999997</v>
      </c>
      <c r="AR37">
        <v>34.223999999999997</v>
      </c>
      <c r="AS37">
        <v>30.939599999999999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2600.1079919999997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560</v>
      </c>
      <c r="L38">
        <v>525.42499999999995</v>
      </c>
      <c r="M38">
        <v>92</v>
      </c>
      <c r="N38">
        <v>118.125</v>
      </c>
      <c r="O38">
        <v>123.66562500000001</v>
      </c>
      <c r="P38">
        <v>139.31</v>
      </c>
      <c r="Q38">
        <v>10.1389</v>
      </c>
      <c r="R38">
        <v>37.412999999999997</v>
      </c>
      <c r="S38">
        <v>23.687000000000001</v>
      </c>
      <c r="T38">
        <v>0</v>
      </c>
      <c r="U38">
        <v>348.97500000000002</v>
      </c>
      <c r="V38">
        <v>14.0198</v>
      </c>
      <c r="W38">
        <v>45.604399999999998</v>
      </c>
      <c r="X38">
        <v>147.26089999999999</v>
      </c>
      <c r="Y38">
        <v>0</v>
      </c>
      <c r="Z38">
        <v>13.041600000000001</v>
      </c>
      <c r="AA38">
        <v>14.04936</v>
      </c>
      <c r="AB38">
        <v>39.510120000000001</v>
      </c>
      <c r="AC38">
        <v>19.35568</v>
      </c>
      <c r="AD38">
        <v>0</v>
      </c>
      <c r="AE38">
        <v>32.957704</v>
      </c>
      <c r="AF38">
        <v>8.3810000000000002</v>
      </c>
      <c r="AG38">
        <v>42.826799999999999</v>
      </c>
      <c r="AH38">
        <v>18.940000000000001</v>
      </c>
      <c r="AI38">
        <v>0</v>
      </c>
      <c r="AJ38">
        <v>0</v>
      </c>
      <c r="AK38">
        <v>53.424900000000001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36.854999999999997</v>
      </c>
      <c r="AR38">
        <v>34.223999999999997</v>
      </c>
      <c r="AS38">
        <v>30.939599999999999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2592.1679919999997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565</v>
      </c>
      <c r="L39">
        <v>555.42499999999995</v>
      </c>
      <c r="M39">
        <v>92</v>
      </c>
      <c r="N39">
        <v>118.125</v>
      </c>
      <c r="O39">
        <v>123.66562500000001</v>
      </c>
      <c r="P39">
        <v>139.31</v>
      </c>
      <c r="Q39">
        <v>10.1389</v>
      </c>
      <c r="R39">
        <v>37.412999999999997</v>
      </c>
      <c r="S39">
        <v>23.687000000000001</v>
      </c>
      <c r="T39">
        <v>0</v>
      </c>
      <c r="U39">
        <v>348.97500000000002</v>
      </c>
      <c r="V39">
        <v>14.0198</v>
      </c>
      <c r="W39">
        <v>45.604399999999998</v>
      </c>
      <c r="X39">
        <v>147.26089999999999</v>
      </c>
      <c r="Y39">
        <v>0</v>
      </c>
      <c r="Z39">
        <v>13.041600000000001</v>
      </c>
      <c r="AA39">
        <v>14.04936</v>
      </c>
      <c r="AB39">
        <v>26.34008</v>
      </c>
      <c r="AC39">
        <v>19.35568</v>
      </c>
      <c r="AD39">
        <v>0</v>
      </c>
      <c r="AE39">
        <v>16.478852</v>
      </c>
      <c r="AF39">
        <v>8.3810000000000002</v>
      </c>
      <c r="AG39">
        <v>42.826799999999999</v>
      </c>
      <c r="AH39">
        <v>0</v>
      </c>
      <c r="AI39">
        <v>0</v>
      </c>
      <c r="AJ39">
        <v>0</v>
      </c>
      <c r="AK39">
        <v>53.424900000000001</v>
      </c>
      <c r="AL39">
        <v>25.564</v>
      </c>
      <c r="AM39">
        <v>15.804048</v>
      </c>
      <c r="AN39">
        <v>0.66954999999999998</v>
      </c>
      <c r="AO39">
        <v>0</v>
      </c>
      <c r="AP39">
        <v>0</v>
      </c>
      <c r="AQ39">
        <v>36.854999999999997</v>
      </c>
      <c r="AR39">
        <v>34.223999999999997</v>
      </c>
      <c r="AS39">
        <v>29.5944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2577.2339000000002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584</v>
      </c>
      <c r="L40">
        <v>623.91999999999996</v>
      </c>
      <c r="M40">
        <v>92</v>
      </c>
      <c r="N40">
        <v>118.125</v>
      </c>
      <c r="O40">
        <v>123.66562500000001</v>
      </c>
      <c r="P40">
        <v>139.31</v>
      </c>
      <c r="Q40">
        <v>10.1389</v>
      </c>
      <c r="R40">
        <v>37.412999999999997</v>
      </c>
      <c r="S40">
        <v>23.687000000000001</v>
      </c>
      <c r="T40">
        <v>0</v>
      </c>
      <c r="U40">
        <v>348.97500000000002</v>
      </c>
      <c r="V40">
        <v>14.0198</v>
      </c>
      <c r="W40">
        <v>45.604399999999998</v>
      </c>
      <c r="X40">
        <v>147.26089999999999</v>
      </c>
      <c r="Y40">
        <v>0</v>
      </c>
      <c r="Z40">
        <v>13.041600000000001</v>
      </c>
      <c r="AA40">
        <v>14.04936</v>
      </c>
      <c r="AB40">
        <v>26.34008</v>
      </c>
      <c r="AC40">
        <v>19.35568</v>
      </c>
      <c r="AD40">
        <v>0</v>
      </c>
      <c r="AE40">
        <v>16.478852</v>
      </c>
      <c r="AF40">
        <v>8.3810000000000002</v>
      </c>
      <c r="AG40">
        <v>42.826799999999999</v>
      </c>
      <c r="AH40">
        <v>0</v>
      </c>
      <c r="AI40">
        <v>0</v>
      </c>
      <c r="AJ40">
        <v>0</v>
      </c>
      <c r="AK40">
        <v>53.424900000000001</v>
      </c>
      <c r="AL40">
        <v>25.564</v>
      </c>
      <c r="AM40">
        <v>15.804048</v>
      </c>
      <c r="AN40">
        <v>0.66954999999999998</v>
      </c>
      <c r="AO40">
        <v>0</v>
      </c>
      <c r="AP40">
        <v>0</v>
      </c>
      <c r="AQ40">
        <v>24.57</v>
      </c>
      <c r="AR40">
        <v>34.223999999999997</v>
      </c>
      <c r="AS40">
        <v>29.5944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2652.4439000000002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555</v>
      </c>
      <c r="L41">
        <v>623.91999999999996</v>
      </c>
      <c r="M41">
        <v>92</v>
      </c>
      <c r="N41">
        <v>118.125</v>
      </c>
      <c r="O41">
        <v>123.66562500000001</v>
      </c>
      <c r="P41">
        <v>139.31</v>
      </c>
      <c r="Q41">
        <v>10.1389</v>
      </c>
      <c r="R41">
        <v>37.412999999999997</v>
      </c>
      <c r="S41">
        <v>23.687000000000001</v>
      </c>
      <c r="T41">
        <v>0</v>
      </c>
      <c r="U41">
        <v>348.97500000000002</v>
      </c>
      <c r="V41">
        <v>14.0198</v>
      </c>
      <c r="W41">
        <v>45.604399999999998</v>
      </c>
      <c r="X41">
        <v>147.26089999999999</v>
      </c>
      <c r="Y41">
        <v>0</v>
      </c>
      <c r="Z41">
        <v>13.041600000000001</v>
      </c>
      <c r="AA41">
        <v>14.04936</v>
      </c>
      <c r="AB41">
        <v>26.34008</v>
      </c>
      <c r="AC41">
        <v>19.35568</v>
      </c>
      <c r="AD41">
        <v>0</v>
      </c>
      <c r="AE41">
        <v>16.478852</v>
      </c>
      <c r="AF41">
        <v>8.3810000000000002</v>
      </c>
      <c r="AG41">
        <v>42.826799999999999</v>
      </c>
      <c r="AH41">
        <v>0</v>
      </c>
      <c r="AI41">
        <v>0</v>
      </c>
      <c r="AJ41">
        <v>0</v>
      </c>
      <c r="AK41">
        <v>53.424900000000001</v>
      </c>
      <c r="AL41">
        <v>25.564</v>
      </c>
      <c r="AM41">
        <v>15.804048</v>
      </c>
      <c r="AN41">
        <v>0.66954999999999998</v>
      </c>
      <c r="AO41">
        <v>0</v>
      </c>
      <c r="AP41">
        <v>0</v>
      </c>
      <c r="AQ41">
        <v>24.57</v>
      </c>
      <c r="AR41">
        <v>34.223999999999997</v>
      </c>
      <c r="AS41">
        <v>29.5944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2623.4439000000002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559.30899999999997</v>
      </c>
      <c r="L42">
        <v>623.91999999999996</v>
      </c>
      <c r="M42">
        <v>92</v>
      </c>
      <c r="N42">
        <v>118.125</v>
      </c>
      <c r="O42">
        <v>123.66562500000001</v>
      </c>
      <c r="P42">
        <v>139.31</v>
      </c>
      <c r="Q42">
        <v>10.1389</v>
      </c>
      <c r="R42">
        <v>37.412999999999997</v>
      </c>
      <c r="S42">
        <v>23.687000000000001</v>
      </c>
      <c r="T42">
        <v>0</v>
      </c>
      <c r="U42">
        <v>348.97500000000002</v>
      </c>
      <c r="V42">
        <v>14.0198</v>
      </c>
      <c r="W42">
        <v>45.604399999999998</v>
      </c>
      <c r="X42">
        <v>147.26089999999999</v>
      </c>
      <c r="Y42">
        <v>0</v>
      </c>
      <c r="Z42">
        <v>13.041600000000001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8.3810000000000002</v>
      </c>
      <c r="AG42">
        <v>42.826799999999999</v>
      </c>
      <c r="AH42">
        <v>0</v>
      </c>
      <c r="AI42">
        <v>0</v>
      </c>
      <c r="AJ42">
        <v>0</v>
      </c>
      <c r="AK42">
        <v>53.424900000000001</v>
      </c>
      <c r="AL42">
        <v>25.564</v>
      </c>
      <c r="AM42">
        <v>15.804048</v>
      </c>
      <c r="AN42">
        <v>0.66954999999999998</v>
      </c>
      <c r="AO42">
        <v>0</v>
      </c>
      <c r="AP42">
        <v>0</v>
      </c>
      <c r="AQ42">
        <v>12.285</v>
      </c>
      <c r="AR42">
        <v>34.223999999999997</v>
      </c>
      <c r="AS42">
        <v>29.5944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2615.4678999999992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529.30899999999997</v>
      </c>
      <c r="L43">
        <v>623.91999999999996</v>
      </c>
      <c r="M43">
        <v>92</v>
      </c>
      <c r="N43">
        <v>118.125</v>
      </c>
      <c r="O43">
        <v>123.66562500000001</v>
      </c>
      <c r="P43">
        <v>139.31</v>
      </c>
      <c r="Q43">
        <v>10.1389</v>
      </c>
      <c r="R43">
        <v>37.412999999999997</v>
      </c>
      <c r="S43">
        <v>23.687000000000001</v>
      </c>
      <c r="T43">
        <v>0</v>
      </c>
      <c r="U43">
        <v>348.97500000000002</v>
      </c>
      <c r="V43">
        <v>14.0198</v>
      </c>
      <c r="W43">
        <v>45.604399999999998</v>
      </c>
      <c r="X43">
        <v>147.26089999999999</v>
      </c>
      <c r="Y43">
        <v>0</v>
      </c>
      <c r="Z43">
        <v>13.041600000000001</v>
      </c>
      <c r="AA43">
        <v>0</v>
      </c>
      <c r="AB43">
        <v>26.34008</v>
      </c>
      <c r="AC43">
        <v>19.35568</v>
      </c>
      <c r="AD43">
        <v>0</v>
      </c>
      <c r="AE43">
        <v>16.478852</v>
      </c>
      <c r="AF43">
        <v>8.3810000000000002</v>
      </c>
      <c r="AG43">
        <v>42.826799999999999</v>
      </c>
      <c r="AH43">
        <v>0</v>
      </c>
      <c r="AI43">
        <v>0</v>
      </c>
      <c r="AJ43">
        <v>0</v>
      </c>
      <c r="AK43">
        <v>53.424900000000001</v>
      </c>
      <c r="AL43">
        <v>25.564</v>
      </c>
      <c r="AM43">
        <v>15.804048</v>
      </c>
      <c r="AN43">
        <v>0.66954999999999998</v>
      </c>
      <c r="AO43">
        <v>0</v>
      </c>
      <c r="AP43">
        <v>0</v>
      </c>
      <c r="AQ43">
        <v>12.285</v>
      </c>
      <c r="AR43">
        <v>40.847999999999999</v>
      </c>
      <c r="AS43">
        <v>30.939599999999999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2579.3877399999992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499.30900000000003</v>
      </c>
      <c r="L44">
        <v>623.91999999999996</v>
      </c>
      <c r="M44">
        <v>92</v>
      </c>
      <c r="N44">
        <v>118.125</v>
      </c>
      <c r="O44">
        <v>123.66562500000001</v>
      </c>
      <c r="P44">
        <v>139.31</v>
      </c>
      <c r="Q44">
        <v>10.1389</v>
      </c>
      <c r="R44">
        <v>37.412999999999997</v>
      </c>
      <c r="S44">
        <v>23.687000000000001</v>
      </c>
      <c r="T44">
        <v>0</v>
      </c>
      <c r="U44">
        <v>348.97500000000002</v>
      </c>
      <c r="V44">
        <v>14.0198</v>
      </c>
      <c r="W44">
        <v>45.604399999999998</v>
      </c>
      <c r="X44">
        <v>147.26089999999999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8.3810000000000002</v>
      </c>
      <c r="AG44">
        <v>42.826799999999999</v>
      </c>
      <c r="AH44">
        <v>0</v>
      </c>
      <c r="AI44">
        <v>0</v>
      </c>
      <c r="AJ44">
        <v>0</v>
      </c>
      <c r="AK44">
        <v>53.424900000000001</v>
      </c>
      <c r="AL44">
        <v>25.564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2537.1027400000003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449.30900000000003</v>
      </c>
      <c r="L45">
        <v>623.91999999999996</v>
      </c>
      <c r="M45">
        <v>92</v>
      </c>
      <c r="N45">
        <v>118.125</v>
      </c>
      <c r="O45">
        <v>123.66562500000001</v>
      </c>
      <c r="P45">
        <v>139.31</v>
      </c>
      <c r="Q45">
        <v>10.1389</v>
      </c>
      <c r="R45">
        <v>37.412999999999997</v>
      </c>
      <c r="S45">
        <v>23.687000000000001</v>
      </c>
      <c r="T45">
        <v>0</v>
      </c>
      <c r="U45">
        <v>365.84924999999998</v>
      </c>
      <c r="V45">
        <v>14.0198</v>
      </c>
      <c r="W45">
        <v>45.604399999999998</v>
      </c>
      <c r="X45">
        <v>147.26089999999999</v>
      </c>
      <c r="Y45">
        <v>0</v>
      </c>
      <c r="Z45">
        <v>13.041600000000001</v>
      </c>
      <c r="AA45">
        <v>0</v>
      </c>
      <c r="AB45">
        <v>26.34008</v>
      </c>
      <c r="AC45">
        <v>9.6778399999999998</v>
      </c>
      <c r="AD45">
        <v>0</v>
      </c>
      <c r="AE45">
        <v>16.478852</v>
      </c>
      <c r="AF45">
        <v>8.3810000000000002</v>
      </c>
      <c r="AG45">
        <v>42.826799999999999</v>
      </c>
      <c r="AH45">
        <v>0</v>
      </c>
      <c r="AI45">
        <v>0</v>
      </c>
      <c r="AJ45">
        <v>0</v>
      </c>
      <c r="AK45">
        <v>53.424900000000001</v>
      </c>
      <c r="AL45">
        <v>25.564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34.223999999999997</v>
      </c>
      <c r="AS45">
        <v>30.939599999999999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2487.6751499999996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399.30900000000003</v>
      </c>
      <c r="L46">
        <v>623.91999999999996</v>
      </c>
      <c r="M46">
        <v>92</v>
      </c>
      <c r="N46">
        <v>118.125</v>
      </c>
      <c r="O46">
        <v>123.66562500000001</v>
      </c>
      <c r="P46">
        <v>139.31</v>
      </c>
      <c r="Q46">
        <v>10.1389</v>
      </c>
      <c r="R46">
        <v>37.412999999999997</v>
      </c>
      <c r="S46">
        <v>23.687000000000001</v>
      </c>
      <c r="T46">
        <v>0</v>
      </c>
      <c r="U46">
        <v>383.72135600000001</v>
      </c>
      <c r="V46">
        <v>14.0198</v>
      </c>
      <c r="W46">
        <v>45.604399999999998</v>
      </c>
      <c r="X46">
        <v>147.26089999999999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8.3810000000000002</v>
      </c>
      <c r="AG46">
        <v>42.826799999999999</v>
      </c>
      <c r="AH46">
        <v>0</v>
      </c>
      <c r="AI46">
        <v>0</v>
      </c>
      <c r="AJ46">
        <v>0</v>
      </c>
      <c r="AK46">
        <v>53.424900000000001</v>
      </c>
      <c r="AL46">
        <v>25.564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34.223999999999997</v>
      </c>
      <c r="AS46">
        <v>30.939599999999999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2432.699376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379.30900000000003</v>
      </c>
      <c r="L47">
        <v>620.495</v>
      </c>
      <c r="M47">
        <v>92</v>
      </c>
      <c r="N47">
        <v>118.125</v>
      </c>
      <c r="O47">
        <v>123.66562500000001</v>
      </c>
      <c r="P47">
        <v>139.31</v>
      </c>
      <c r="Q47">
        <v>8.3472000000000008</v>
      </c>
      <c r="R47">
        <v>37.412999999999997</v>
      </c>
      <c r="S47">
        <v>19.096499999999999</v>
      </c>
      <c r="T47">
        <v>0</v>
      </c>
      <c r="U47">
        <v>394.09375</v>
      </c>
      <c r="V47">
        <v>14.0198</v>
      </c>
      <c r="W47">
        <v>45.604399999999998</v>
      </c>
      <c r="X47">
        <v>147.26089999999999</v>
      </c>
      <c r="Y47">
        <v>0</v>
      </c>
      <c r="Z47">
        <v>13.041600000000001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8.3810000000000002</v>
      </c>
      <c r="AG47">
        <v>42.826799999999999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30.939599999999999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2413.2645699999998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379.30900000000003</v>
      </c>
      <c r="L48">
        <v>620.495</v>
      </c>
      <c r="M48">
        <v>92</v>
      </c>
      <c r="N48">
        <v>118.125</v>
      </c>
      <c r="O48">
        <v>123.66562500000001</v>
      </c>
      <c r="P48">
        <v>139.31</v>
      </c>
      <c r="Q48">
        <v>8.3472000000000008</v>
      </c>
      <c r="R48">
        <v>37.412999999999997</v>
      </c>
      <c r="S48">
        <v>19.096499999999999</v>
      </c>
      <c r="T48">
        <v>0</v>
      </c>
      <c r="U48">
        <v>401.21875</v>
      </c>
      <c r="V48">
        <v>14.0198</v>
      </c>
      <c r="W48">
        <v>45.604399999999998</v>
      </c>
      <c r="X48">
        <v>147.26089999999999</v>
      </c>
      <c r="Y48">
        <v>0</v>
      </c>
      <c r="Z48">
        <v>13.041600000000001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8.3810000000000002</v>
      </c>
      <c r="AG48">
        <v>42.826799999999999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30.939599999999999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2420.3895699999998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</v>
      </c>
      <c r="L49">
        <v>620.495</v>
      </c>
      <c r="M49">
        <v>92</v>
      </c>
      <c r="N49">
        <v>118.125</v>
      </c>
      <c r="O49">
        <v>123.66562500000001</v>
      </c>
      <c r="P49">
        <v>139.31</v>
      </c>
      <c r="Q49">
        <v>8.3472000000000008</v>
      </c>
      <c r="R49">
        <v>37.412999999999997</v>
      </c>
      <c r="S49">
        <v>19.096499999999999</v>
      </c>
      <c r="T49">
        <v>0</v>
      </c>
      <c r="U49">
        <v>410.34375</v>
      </c>
      <c r="V49">
        <v>14.0198</v>
      </c>
      <c r="W49">
        <v>40.614400000000003</v>
      </c>
      <c r="X49">
        <v>129.79079999999999</v>
      </c>
      <c r="Y49">
        <v>0</v>
      </c>
      <c r="Z49">
        <v>13.041600000000001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8.3810000000000002</v>
      </c>
      <c r="AG49">
        <v>42.826799999999999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34.223999999999997</v>
      </c>
      <c r="AS49">
        <v>30.939599999999999</v>
      </c>
      <c r="AT49">
        <v>19.069036000000001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2401.8145009999998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</v>
      </c>
      <c r="L50">
        <v>592</v>
      </c>
      <c r="M50">
        <v>92</v>
      </c>
      <c r="N50">
        <v>118.125</v>
      </c>
      <c r="O50">
        <v>123.66562500000001</v>
      </c>
      <c r="P50">
        <v>139.31</v>
      </c>
      <c r="Q50">
        <v>8.3472000000000008</v>
      </c>
      <c r="R50">
        <v>37.412999999999997</v>
      </c>
      <c r="S50">
        <v>19.096499999999999</v>
      </c>
      <c r="T50">
        <v>0</v>
      </c>
      <c r="U50">
        <v>417.91194999999999</v>
      </c>
      <c r="V50">
        <v>14.0198</v>
      </c>
      <c r="W50">
        <v>40.614400000000003</v>
      </c>
      <c r="X50">
        <v>129.79079999999999</v>
      </c>
      <c r="Y50">
        <v>0</v>
      </c>
      <c r="Z50">
        <v>13.041600000000001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8.3810000000000002</v>
      </c>
      <c r="AG50">
        <v>42.826799999999999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34.223999999999997</v>
      </c>
      <c r="AS50">
        <v>30.939599999999999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2381.8186700000001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</v>
      </c>
      <c r="L51">
        <v>579.1</v>
      </c>
      <c r="M51">
        <v>92</v>
      </c>
      <c r="N51">
        <v>118.125</v>
      </c>
      <c r="O51">
        <v>123.66562500000001</v>
      </c>
      <c r="P51">
        <v>139.31</v>
      </c>
      <c r="Q51">
        <v>8.3472000000000008</v>
      </c>
      <c r="R51">
        <v>37.412999999999997</v>
      </c>
      <c r="S51">
        <v>19.096499999999999</v>
      </c>
      <c r="T51">
        <v>0</v>
      </c>
      <c r="U51">
        <v>348.97500000000002</v>
      </c>
      <c r="V51">
        <v>14.0198</v>
      </c>
      <c r="W51">
        <v>40.614400000000003</v>
      </c>
      <c r="X51">
        <v>129.79079999999999</v>
      </c>
      <c r="Y51">
        <v>0</v>
      </c>
      <c r="Z51">
        <v>13.041600000000001</v>
      </c>
      <c r="AA51">
        <v>0</v>
      </c>
      <c r="AB51">
        <v>13.17004</v>
      </c>
      <c r="AC51">
        <v>0</v>
      </c>
      <c r="AD51">
        <v>0</v>
      </c>
      <c r="AE51">
        <v>16.478852</v>
      </c>
      <c r="AF51">
        <v>8.3810000000000002</v>
      </c>
      <c r="AG51">
        <v>42.826799999999999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34.223999999999997</v>
      </c>
      <c r="AS51">
        <v>30.939599999999999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2299.9817200000002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</v>
      </c>
      <c r="L52">
        <v>559.1</v>
      </c>
      <c r="M52">
        <v>92</v>
      </c>
      <c r="N52">
        <v>118.125</v>
      </c>
      <c r="O52">
        <v>123.66562500000001</v>
      </c>
      <c r="P52">
        <v>139.31</v>
      </c>
      <c r="Q52">
        <v>8.3472000000000008</v>
      </c>
      <c r="R52">
        <v>37.412999999999997</v>
      </c>
      <c r="S52">
        <v>19.096499999999999</v>
      </c>
      <c r="T52">
        <v>0</v>
      </c>
      <c r="U52">
        <v>348.97500000000002</v>
      </c>
      <c r="V52">
        <v>14.0198</v>
      </c>
      <c r="W52">
        <v>40.614400000000003</v>
      </c>
      <c r="X52">
        <v>129.79079999999999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42.826799999999999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34.223999999999997</v>
      </c>
      <c r="AS52">
        <v>30.939599999999999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2266.8116800000003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</v>
      </c>
      <c r="L53">
        <v>549.1</v>
      </c>
      <c r="M53">
        <v>92</v>
      </c>
      <c r="N53">
        <v>118.125</v>
      </c>
      <c r="O53">
        <v>123.66562500000001</v>
      </c>
      <c r="P53">
        <v>139.31</v>
      </c>
      <c r="Q53">
        <v>8.3472000000000008</v>
      </c>
      <c r="R53">
        <v>37.412999999999997</v>
      </c>
      <c r="S53">
        <v>19.096499999999999</v>
      </c>
      <c r="T53">
        <v>0</v>
      </c>
      <c r="U53">
        <v>348.97500000000002</v>
      </c>
      <c r="V53">
        <v>14.0198</v>
      </c>
      <c r="W53">
        <v>40.614400000000003</v>
      </c>
      <c r="X53">
        <v>129.79079999999999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42.826799999999999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15.804048</v>
      </c>
      <c r="AN53">
        <v>0.66954999999999998</v>
      </c>
      <c r="AO53">
        <v>0</v>
      </c>
      <c r="AP53">
        <v>6.6612</v>
      </c>
      <c r="AQ53">
        <v>0</v>
      </c>
      <c r="AR53">
        <v>40.847999999999999</v>
      </c>
      <c r="AS53">
        <v>30.939599999999999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2270.0968800000001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</v>
      </c>
      <c r="L54">
        <v>499.1</v>
      </c>
      <c r="M54">
        <v>92</v>
      </c>
      <c r="N54">
        <v>118.125</v>
      </c>
      <c r="O54">
        <v>123.66562500000001</v>
      </c>
      <c r="P54">
        <v>139.31</v>
      </c>
      <c r="Q54">
        <v>8.3472000000000008</v>
      </c>
      <c r="R54">
        <v>37.412999999999997</v>
      </c>
      <c r="S54">
        <v>19.096499999999999</v>
      </c>
      <c r="T54">
        <v>0</v>
      </c>
      <c r="U54">
        <v>348.97500000000002</v>
      </c>
      <c r="V54">
        <v>14.0198</v>
      </c>
      <c r="W54">
        <v>40.614400000000003</v>
      </c>
      <c r="X54">
        <v>129.79079999999999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42.826799999999999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15.804048</v>
      </c>
      <c r="AN54">
        <v>0.66954999999999998</v>
      </c>
      <c r="AO54">
        <v>0</v>
      </c>
      <c r="AP54">
        <v>6.6612</v>
      </c>
      <c r="AQ54">
        <v>0</v>
      </c>
      <c r="AR54">
        <v>40.847999999999999</v>
      </c>
      <c r="AS54">
        <v>30.939599999999999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2220.0968800000001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</v>
      </c>
      <c r="L55">
        <v>429.1</v>
      </c>
      <c r="M55">
        <v>92</v>
      </c>
      <c r="N55">
        <v>118.125</v>
      </c>
      <c r="O55">
        <v>123.66562500000001</v>
      </c>
      <c r="P55">
        <v>139.31</v>
      </c>
      <c r="Q55">
        <v>8.3472000000000008</v>
      </c>
      <c r="R55">
        <v>29.795300000000001</v>
      </c>
      <c r="S55">
        <v>19.096499999999999</v>
      </c>
      <c r="T55">
        <v>0</v>
      </c>
      <c r="U55">
        <v>348.97500000000002</v>
      </c>
      <c r="V55">
        <v>9.9152000000000005</v>
      </c>
      <c r="W55">
        <v>40.614400000000003</v>
      </c>
      <c r="X55">
        <v>129.79079999999999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42.826799999999999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15.804048</v>
      </c>
      <c r="AN55">
        <v>0.66954999999999998</v>
      </c>
      <c r="AO55">
        <v>0</v>
      </c>
      <c r="AP55">
        <v>6.6612</v>
      </c>
      <c r="AQ55">
        <v>0</v>
      </c>
      <c r="AR55">
        <v>35.328000000000003</v>
      </c>
      <c r="AS55">
        <v>30.939599999999999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2132.8545800000002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</v>
      </c>
      <c r="L56">
        <v>359.24</v>
      </c>
      <c r="M56">
        <v>92</v>
      </c>
      <c r="N56">
        <v>118.125</v>
      </c>
      <c r="O56">
        <v>123.66562500000001</v>
      </c>
      <c r="P56">
        <v>139.31</v>
      </c>
      <c r="Q56">
        <v>8.3472000000000008</v>
      </c>
      <c r="R56">
        <v>29.795300000000001</v>
      </c>
      <c r="S56">
        <v>19.096499999999999</v>
      </c>
      <c r="T56">
        <v>0</v>
      </c>
      <c r="U56">
        <v>348.97500000000002</v>
      </c>
      <c r="V56">
        <v>9.9152000000000005</v>
      </c>
      <c r="W56">
        <v>40.614400000000003</v>
      </c>
      <c r="X56">
        <v>129.79079999999999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42.826799999999999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15.804048</v>
      </c>
      <c r="AN56">
        <v>0.66954999999999998</v>
      </c>
      <c r="AO56">
        <v>0</v>
      </c>
      <c r="AP56">
        <v>6.6612</v>
      </c>
      <c r="AQ56">
        <v>0</v>
      </c>
      <c r="AR56">
        <v>35.328000000000003</v>
      </c>
      <c r="AS56">
        <v>30.939599999999999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2062.99458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</v>
      </c>
      <c r="L57">
        <v>389.1</v>
      </c>
      <c r="M57">
        <v>92</v>
      </c>
      <c r="N57">
        <v>118.125</v>
      </c>
      <c r="O57">
        <v>123.66562500000001</v>
      </c>
      <c r="P57">
        <v>139.31</v>
      </c>
      <c r="Q57">
        <v>8.3472000000000008</v>
      </c>
      <c r="R57">
        <v>29.795300000000001</v>
      </c>
      <c r="S57">
        <v>19.096499999999999</v>
      </c>
      <c r="T57">
        <v>0</v>
      </c>
      <c r="U57">
        <v>348.97500000000002</v>
      </c>
      <c r="V57">
        <v>9.9152000000000005</v>
      </c>
      <c r="W57">
        <v>40.614400000000003</v>
      </c>
      <c r="X57">
        <v>129.79079999999999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42.826799999999999</v>
      </c>
      <c r="AH57">
        <v>0</v>
      </c>
      <c r="AI57">
        <v>0</v>
      </c>
      <c r="AJ57">
        <v>0</v>
      </c>
      <c r="AK57">
        <v>53.424900000000001</v>
      </c>
      <c r="AL57">
        <v>38.345999999999997</v>
      </c>
      <c r="AM57">
        <v>15.804048</v>
      </c>
      <c r="AN57">
        <v>0.66954999999999998</v>
      </c>
      <c r="AO57">
        <v>0</v>
      </c>
      <c r="AP57">
        <v>6.6612</v>
      </c>
      <c r="AQ57">
        <v>0</v>
      </c>
      <c r="AR57">
        <v>35.328000000000003</v>
      </c>
      <c r="AS57">
        <v>30.939599999999999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2105.6365799999999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</v>
      </c>
      <c r="L58">
        <v>429.1</v>
      </c>
      <c r="M58">
        <v>92</v>
      </c>
      <c r="N58">
        <v>118.125</v>
      </c>
      <c r="O58">
        <v>123.66562500000001</v>
      </c>
      <c r="P58">
        <v>139.31</v>
      </c>
      <c r="Q58">
        <v>8.3472000000000008</v>
      </c>
      <c r="R58">
        <v>29.795300000000001</v>
      </c>
      <c r="S58">
        <v>19.096499999999999</v>
      </c>
      <c r="T58">
        <v>0</v>
      </c>
      <c r="U58">
        <v>348.97500000000002</v>
      </c>
      <c r="V58">
        <v>9.9152000000000005</v>
      </c>
      <c r="W58">
        <v>40.614400000000003</v>
      </c>
      <c r="X58">
        <v>129.79079999999999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42.826799999999999</v>
      </c>
      <c r="AH58">
        <v>0</v>
      </c>
      <c r="AI58">
        <v>0</v>
      </c>
      <c r="AJ58">
        <v>0</v>
      </c>
      <c r="AK58">
        <v>53.424900000000001</v>
      </c>
      <c r="AL58">
        <v>38.345999999999997</v>
      </c>
      <c r="AM58">
        <v>15.804048</v>
      </c>
      <c r="AN58">
        <v>0.66954999999999998</v>
      </c>
      <c r="AO58">
        <v>0</v>
      </c>
      <c r="AP58">
        <v>6.6612</v>
      </c>
      <c r="AQ58">
        <v>0</v>
      </c>
      <c r="AR58">
        <v>35.328000000000003</v>
      </c>
      <c r="AS58">
        <v>30.939599999999999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2145.6365799999999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</v>
      </c>
      <c r="L59">
        <v>439.1</v>
      </c>
      <c r="M59">
        <v>92</v>
      </c>
      <c r="N59">
        <v>118.125</v>
      </c>
      <c r="O59">
        <v>123.66562500000001</v>
      </c>
      <c r="P59">
        <v>139.31</v>
      </c>
      <c r="Q59">
        <v>8.3472000000000008</v>
      </c>
      <c r="R59">
        <v>29.795300000000001</v>
      </c>
      <c r="S59">
        <v>19.096499999999999</v>
      </c>
      <c r="T59">
        <v>0</v>
      </c>
      <c r="U59">
        <v>348.97500000000002</v>
      </c>
      <c r="V59">
        <v>9.9152000000000005</v>
      </c>
      <c r="W59">
        <v>40.614400000000003</v>
      </c>
      <c r="X59">
        <v>129.79079999999999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42.826799999999999</v>
      </c>
      <c r="AH59">
        <v>0</v>
      </c>
      <c r="AI59">
        <v>0</v>
      </c>
      <c r="AJ59">
        <v>0</v>
      </c>
      <c r="AK59">
        <v>53.424900000000001</v>
      </c>
      <c r="AL59">
        <v>38.345999999999997</v>
      </c>
      <c r="AM59">
        <v>15.804048</v>
      </c>
      <c r="AN59">
        <v>0.66954999999999998</v>
      </c>
      <c r="AO59">
        <v>0</v>
      </c>
      <c r="AP59">
        <v>6.6612</v>
      </c>
      <c r="AQ59">
        <v>12.285</v>
      </c>
      <c r="AR59">
        <v>35.328000000000003</v>
      </c>
      <c r="AS59">
        <v>30.939599999999999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2161.4007799999999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</v>
      </c>
      <c r="L60">
        <v>449.1</v>
      </c>
      <c r="M60">
        <v>92</v>
      </c>
      <c r="N60">
        <v>118.125</v>
      </c>
      <c r="O60">
        <v>123.66562500000001</v>
      </c>
      <c r="P60">
        <v>139.31</v>
      </c>
      <c r="Q60">
        <v>8.3472000000000008</v>
      </c>
      <c r="R60">
        <v>29.795300000000001</v>
      </c>
      <c r="S60">
        <v>19.096499999999999</v>
      </c>
      <c r="T60">
        <v>0</v>
      </c>
      <c r="U60">
        <v>348.97500000000002</v>
      </c>
      <c r="V60">
        <v>9.9152000000000005</v>
      </c>
      <c r="W60">
        <v>40.614400000000003</v>
      </c>
      <c r="X60">
        <v>129.79079999999999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42.826799999999999</v>
      </c>
      <c r="AH60">
        <v>0</v>
      </c>
      <c r="AI60">
        <v>0</v>
      </c>
      <c r="AJ60">
        <v>0</v>
      </c>
      <c r="AK60">
        <v>53.424900000000001</v>
      </c>
      <c r="AL60">
        <v>38.345999999999997</v>
      </c>
      <c r="AM60">
        <v>15.804048</v>
      </c>
      <c r="AN60">
        <v>0.66954999999999998</v>
      </c>
      <c r="AO60">
        <v>0</v>
      </c>
      <c r="AP60">
        <v>0</v>
      </c>
      <c r="AQ60">
        <v>12.285</v>
      </c>
      <c r="AR60">
        <v>35.328000000000003</v>
      </c>
      <c r="AS60">
        <v>30.939599999999999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2164.7395799999995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</v>
      </c>
      <c r="L61">
        <v>469.1</v>
      </c>
      <c r="M61">
        <v>92</v>
      </c>
      <c r="N61">
        <v>118.125</v>
      </c>
      <c r="O61">
        <v>123.66562500000001</v>
      </c>
      <c r="P61">
        <v>139.31</v>
      </c>
      <c r="Q61">
        <v>8.3472000000000008</v>
      </c>
      <c r="R61">
        <v>29.795300000000001</v>
      </c>
      <c r="S61">
        <v>19.096499999999999</v>
      </c>
      <c r="T61">
        <v>0</v>
      </c>
      <c r="U61">
        <v>348.97500000000002</v>
      </c>
      <c r="V61">
        <v>9.9152000000000005</v>
      </c>
      <c r="W61">
        <v>40.614400000000003</v>
      </c>
      <c r="X61">
        <v>129.79079999999999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42.826799999999999</v>
      </c>
      <c r="AH61">
        <v>0</v>
      </c>
      <c r="AI61">
        <v>0</v>
      </c>
      <c r="AJ61">
        <v>0</v>
      </c>
      <c r="AK61">
        <v>53.424900000000001</v>
      </c>
      <c r="AL61">
        <v>38.345999999999997</v>
      </c>
      <c r="AM61">
        <v>15.804048</v>
      </c>
      <c r="AN61">
        <v>0.66954999999999998</v>
      </c>
      <c r="AO61">
        <v>0</v>
      </c>
      <c r="AP61">
        <v>0</v>
      </c>
      <c r="AQ61">
        <v>24.57</v>
      </c>
      <c r="AR61">
        <v>35.328000000000003</v>
      </c>
      <c r="AS61">
        <v>30.939599999999999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2180.5457280000001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</v>
      </c>
      <c r="L62">
        <v>469.1</v>
      </c>
      <c r="M62">
        <v>92</v>
      </c>
      <c r="N62">
        <v>118.125</v>
      </c>
      <c r="O62">
        <v>123.66562500000001</v>
      </c>
      <c r="P62">
        <v>139.31</v>
      </c>
      <c r="Q62">
        <v>8.3472000000000008</v>
      </c>
      <c r="R62">
        <v>29.795300000000001</v>
      </c>
      <c r="S62">
        <v>19.096499999999999</v>
      </c>
      <c r="T62">
        <v>0</v>
      </c>
      <c r="U62">
        <v>348.97500000000002</v>
      </c>
      <c r="V62">
        <v>9.9152000000000005</v>
      </c>
      <c r="W62">
        <v>40.614400000000003</v>
      </c>
      <c r="X62">
        <v>129.79079999999999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42.826799999999999</v>
      </c>
      <c r="AH62">
        <v>0</v>
      </c>
      <c r="AI62">
        <v>0</v>
      </c>
      <c r="AJ62">
        <v>0</v>
      </c>
      <c r="AK62">
        <v>53.424900000000001</v>
      </c>
      <c r="AL62">
        <v>38.345999999999997</v>
      </c>
      <c r="AM62">
        <v>15.804048</v>
      </c>
      <c r="AN62">
        <v>0.66954999999999998</v>
      </c>
      <c r="AO62">
        <v>0</v>
      </c>
      <c r="AP62">
        <v>0</v>
      </c>
      <c r="AQ62">
        <v>24.57</v>
      </c>
      <c r="AR62">
        <v>35.328000000000003</v>
      </c>
      <c r="AS62">
        <v>30.939599999999999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2180.5457280000001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</v>
      </c>
      <c r="L63">
        <v>479.1</v>
      </c>
      <c r="M63">
        <v>92</v>
      </c>
      <c r="N63">
        <v>118.125</v>
      </c>
      <c r="O63">
        <v>123.66562500000001</v>
      </c>
      <c r="P63">
        <v>139.31</v>
      </c>
      <c r="Q63">
        <v>8.3472000000000008</v>
      </c>
      <c r="R63">
        <v>29.795300000000001</v>
      </c>
      <c r="S63">
        <v>19.096499999999999</v>
      </c>
      <c r="T63">
        <v>0</v>
      </c>
      <c r="U63">
        <v>348.97500000000002</v>
      </c>
      <c r="V63">
        <v>9.9152000000000005</v>
      </c>
      <c r="W63">
        <v>40.614400000000003</v>
      </c>
      <c r="X63">
        <v>129.79079999999999</v>
      </c>
      <c r="Y63">
        <v>0</v>
      </c>
      <c r="Z63">
        <v>6.5208000000000004</v>
      </c>
      <c r="AA63">
        <v>0</v>
      </c>
      <c r="AB63">
        <v>3.3325</v>
      </c>
      <c r="AC63">
        <v>0</v>
      </c>
      <c r="AD63">
        <v>0</v>
      </c>
      <c r="AE63">
        <v>0</v>
      </c>
      <c r="AF63">
        <v>8.3810000000000002</v>
      </c>
      <c r="AG63">
        <v>42.826799999999999</v>
      </c>
      <c r="AH63">
        <v>0</v>
      </c>
      <c r="AI63">
        <v>0</v>
      </c>
      <c r="AJ63">
        <v>0</v>
      </c>
      <c r="AK63">
        <v>53.424900000000001</v>
      </c>
      <c r="AL63">
        <v>38.345999999999997</v>
      </c>
      <c r="AM63">
        <v>15.804048</v>
      </c>
      <c r="AN63">
        <v>0.66954999999999998</v>
      </c>
      <c r="AO63">
        <v>0</v>
      </c>
      <c r="AP63">
        <v>0</v>
      </c>
      <c r="AQ63">
        <v>24.57</v>
      </c>
      <c r="AR63">
        <v>35.328000000000003</v>
      </c>
      <c r="AS63">
        <v>30.939599999999999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2193.878228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</v>
      </c>
      <c r="L64">
        <v>489.1</v>
      </c>
      <c r="M64">
        <v>92</v>
      </c>
      <c r="N64">
        <v>118.125</v>
      </c>
      <c r="O64">
        <v>123.66562500000001</v>
      </c>
      <c r="P64">
        <v>139.31</v>
      </c>
      <c r="Q64">
        <v>8.3472000000000008</v>
      </c>
      <c r="R64">
        <v>29.795300000000001</v>
      </c>
      <c r="S64">
        <v>19.096499999999999</v>
      </c>
      <c r="T64">
        <v>0</v>
      </c>
      <c r="U64">
        <v>348.97500000000002</v>
      </c>
      <c r="V64">
        <v>9.9152000000000005</v>
      </c>
      <c r="W64">
        <v>40.614400000000003</v>
      </c>
      <c r="X64">
        <v>129.79079999999999</v>
      </c>
      <c r="Y64">
        <v>0</v>
      </c>
      <c r="Z64">
        <v>6.5208000000000004</v>
      </c>
      <c r="AA64">
        <v>0</v>
      </c>
      <c r="AB64">
        <v>13.17004</v>
      </c>
      <c r="AC64">
        <v>0</v>
      </c>
      <c r="AD64">
        <v>0</v>
      </c>
      <c r="AE64">
        <v>0</v>
      </c>
      <c r="AF64">
        <v>8.3810000000000002</v>
      </c>
      <c r="AG64">
        <v>42.826799999999999</v>
      </c>
      <c r="AH64">
        <v>0</v>
      </c>
      <c r="AI64">
        <v>0</v>
      </c>
      <c r="AJ64">
        <v>0</v>
      </c>
      <c r="AK64">
        <v>53.424900000000001</v>
      </c>
      <c r="AL64">
        <v>38.345999999999997</v>
      </c>
      <c r="AM64">
        <v>15.804048</v>
      </c>
      <c r="AN64">
        <v>0.66954999999999998</v>
      </c>
      <c r="AO64">
        <v>0</v>
      </c>
      <c r="AP64">
        <v>0</v>
      </c>
      <c r="AQ64">
        <v>24.57</v>
      </c>
      <c r="AR64">
        <v>35.328000000000003</v>
      </c>
      <c r="AS64">
        <v>30.939599999999999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2213.715768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</v>
      </c>
      <c r="L65">
        <v>509.1</v>
      </c>
      <c r="M65">
        <v>92</v>
      </c>
      <c r="N65">
        <v>118.125</v>
      </c>
      <c r="O65">
        <v>123.66562500000001</v>
      </c>
      <c r="P65">
        <v>139.31</v>
      </c>
      <c r="Q65">
        <v>8.3472000000000008</v>
      </c>
      <c r="R65">
        <v>29.795300000000001</v>
      </c>
      <c r="S65">
        <v>19.096499999999999</v>
      </c>
      <c r="T65">
        <v>0</v>
      </c>
      <c r="U65">
        <v>348.97500000000002</v>
      </c>
      <c r="V65">
        <v>9.9152000000000005</v>
      </c>
      <c r="W65">
        <v>40.614400000000003</v>
      </c>
      <c r="X65">
        <v>129.79079999999999</v>
      </c>
      <c r="Y65">
        <v>0</v>
      </c>
      <c r="Z65">
        <v>6.5208000000000004</v>
      </c>
      <c r="AA65">
        <v>0</v>
      </c>
      <c r="AB65">
        <v>13.17004</v>
      </c>
      <c r="AC65">
        <v>0</v>
      </c>
      <c r="AD65">
        <v>0</v>
      </c>
      <c r="AE65">
        <v>0</v>
      </c>
      <c r="AF65">
        <v>8.3810000000000002</v>
      </c>
      <c r="AG65">
        <v>42.826799999999999</v>
      </c>
      <c r="AH65">
        <v>18.940000000000001</v>
      </c>
      <c r="AI65">
        <v>0</v>
      </c>
      <c r="AJ65">
        <v>0</v>
      </c>
      <c r="AK65">
        <v>53.424900000000001</v>
      </c>
      <c r="AL65">
        <v>38.345999999999997</v>
      </c>
      <c r="AM65">
        <v>15.804048</v>
      </c>
      <c r="AN65">
        <v>0.66954999999999998</v>
      </c>
      <c r="AO65">
        <v>0</v>
      </c>
      <c r="AP65">
        <v>0</v>
      </c>
      <c r="AQ65">
        <v>24.57</v>
      </c>
      <c r="AR65">
        <v>35.328000000000003</v>
      </c>
      <c r="AS65">
        <v>30.939599999999999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2252.6557680000001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</v>
      </c>
      <c r="L66">
        <v>519.1</v>
      </c>
      <c r="M66">
        <v>92</v>
      </c>
      <c r="N66">
        <v>118.125</v>
      </c>
      <c r="O66">
        <v>123.66562500000001</v>
      </c>
      <c r="P66">
        <v>139.31</v>
      </c>
      <c r="Q66">
        <v>8.3472000000000008</v>
      </c>
      <c r="R66">
        <v>29.795300000000001</v>
      </c>
      <c r="S66">
        <v>19.096499999999999</v>
      </c>
      <c r="T66">
        <v>0</v>
      </c>
      <c r="U66">
        <v>348.97500000000002</v>
      </c>
      <c r="V66">
        <v>9.9152000000000005</v>
      </c>
      <c r="W66">
        <v>40.614400000000003</v>
      </c>
      <c r="X66">
        <v>129.79079999999999</v>
      </c>
      <c r="Y66">
        <v>0</v>
      </c>
      <c r="Z66">
        <v>6.5208000000000004</v>
      </c>
      <c r="AA66">
        <v>0</v>
      </c>
      <c r="AB66">
        <v>13.17004</v>
      </c>
      <c r="AC66">
        <v>9.6778399999999998</v>
      </c>
      <c r="AD66">
        <v>0</v>
      </c>
      <c r="AE66">
        <v>0</v>
      </c>
      <c r="AF66">
        <v>8.3810000000000002</v>
      </c>
      <c r="AG66">
        <v>42.826799999999999</v>
      </c>
      <c r="AH66">
        <v>18.940000000000001</v>
      </c>
      <c r="AI66">
        <v>0</v>
      </c>
      <c r="AJ66">
        <v>0</v>
      </c>
      <c r="AK66">
        <v>53.424900000000001</v>
      </c>
      <c r="AL66">
        <v>38.345999999999997</v>
      </c>
      <c r="AM66">
        <v>15.804048</v>
      </c>
      <c r="AN66">
        <v>0.66954999999999998</v>
      </c>
      <c r="AO66">
        <v>0</v>
      </c>
      <c r="AP66">
        <v>0</v>
      </c>
      <c r="AQ66">
        <v>24.57</v>
      </c>
      <c r="AR66">
        <v>35.328000000000003</v>
      </c>
      <c r="AS66">
        <v>30.939599999999999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2272.3336079999999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</v>
      </c>
      <c r="L67">
        <v>532.52499999999998</v>
      </c>
      <c r="M67">
        <v>92</v>
      </c>
      <c r="N67">
        <v>118.125</v>
      </c>
      <c r="O67">
        <v>123.66562500000001</v>
      </c>
      <c r="P67">
        <v>139.31</v>
      </c>
      <c r="Q67">
        <v>10.1389</v>
      </c>
      <c r="R67">
        <v>37.412999999999997</v>
      </c>
      <c r="S67">
        <v>22.7212</v>
      </c>
      <c r="T67">
        <v>0</v>
      </c>
      <c r="U67">
        <v>348.97500000000002</v>
      </c>
      <c r="V67">
        <v>14.0198</v>
      </c>
      <c r="W67">
        <v>45.604399999999998</v>
      </c>
      <c r="X67">
        <v>147.26089999999999</v>
      </c>
      <c r="Y67">
        <v>0</v>
      </c>
      <c r="Z67">
        <v>6.5208000000000004</v>
      </c>
      <c r="AA67">
        <v>14.04936</v>
      </c>
      <c r="AB67">
        <v>13.17004</v>
      </c>
      <c r="AC67">
        <v>9.6778399999999998</v>
      </c>
      <c r="AD67">
        <v>0</v>
      </c>
      <c r="AE67">
        <v>0</v>
      </c>
      <c r="AF67">
        <v>8.3810000000000002</v>
      </c>
      <c r="AG67">
        <v>42.826799999999999</v>
      </c>
      <c r="AH67">
        <v>37.880000000000003</v>
      </c>
      <c r="AI67">
        <v>0</v>
      </c>
      <c r="AJ67">
        <v>0</v>
      </c>
      <c r="AK67">
        <v>53.424900000000001</v>
      </c>
      <c r="AL67">
        <v>38.345999999999997</v>
      </c>
      <c r="AM67">
        <v>15.804048</v>
      </c>
      <c r="AN67">
        <v>0.66954999999999998</v>
      </c>
      <c r="AO67">
        <v>0</v>
      </c>
      <c r="AP67">
        <v>0</v>
      </c>
      <c r="AQ67">
        <v>24.57</v>
      </c>
      <c r="AR67">
        <v>35.328000000000003</v>
      </c>
      <c r="AS67">
        <v>30.939599999999999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2358.3467679999999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425</v>
      </c>
      <c r="L68">
        <v>542.52499999999998</v>
      </c>
      <c r="M68">
        <v>92</v>
      </c>
      <c r="N68">
        <v>118.125</v>
      </c>
      <c r="O68">
        <v>123.66562500000001</v>
      </c>
      <c r="P68">
        <v>139.31</v>
      </c>
      <c r="Q68">
        <v>10.1389</v>
      </c>
      <c r="R68">
        <v>37.412999999999997</v>
      </c>
      <c r="S68">
        <v>23.687000000000001</v>
      </c>
      <c r="T68">
        <v>0</v>
      </c>
      <c r="U68">
        <v>348.97500000000002</v>
      </c>
      <c r="V68">
        <v>14.0198</v>
      </c>
      <c r="W68">
        <v>45.604399999999998</v>
      </c>
      <c r="X68">
        <v>147.26089999999999</v>
      </c>
      <c r="Y68">
        <v>0</v>
      </c>
      <c r="Z68">
        <v>6.5208000000000004</v>
      </c>
      <c r="AA68">
        <v>14.04936</v>
      </c>
      <c r="AB68">
        <v>13.17004</v>
      </c>
      <c r="AC68">
        <v>9.6778399999999998</v>
      </c>
      <c r="AD68">
        <v>0</v>
      </c>
      <c r="AE68">
        <v>16.478852</v>
      </c>
      <c r="AF68">
        <v>8.3810000000000002</v>
      </c>
      <c r="AG68">
        <v>42.826799999999999</v>
      </c>
      <c r="AH68">
        <v>37.880000000000003</v>
      </c>
      <c r="AI68">
        <v>0</v>
      </c>
      <c r="AJ68">
        <v>0</v>
      </c>
      <c r="AK68">
        <v>53.424900000000001</v>
      </c>
      <c r="AL68">
        <v>38.345999999999997</v>
      </c>
      <c r="AM68">
        <v>15.804048</v>
      </c>
      <c r="AN68">
        <v>0.66954999999999998</v>
      </c>
      <c r="AO68">
        <v>0</v>
      </c>
      <c r="AP68">
        <v>0</v>
      </c>
      <c r="AQ68">
        <v>24.57</v>
      </c>
      <c r="AR68">
        <v>35.328000000000003</v>
      </c>
      <c r="AS68">
        <v>30.939599999999999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2435.7914199999996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475</v>
      </c>
      <c r="L69">
        <v>552.52499999999998</v>
      </c>
      <c r="M69">
        <v>92</v>
      </c>
      <c r="N69">
        <v>118.125</v>
      </c>
      <c r="O69">
        <v>123.66562500000001</v>
      </c>
      <c r="P69">
        <v>139.31</v>
      </c>
      <c r="Q69">
        <v>10.1389</v>
      </c>
      <c r="R69">
        <v>37.412999999999997</v>
      </c>
      <c r="S69">
        <v>23.687000000000001</v>
      </c>
      <c r="T69">
        <v>0</v>
      </c>
      <c r="U69">
        <v>348.97500000000002</v>
      </c>
      <c r="V69">
        <v>14.0198</v>
      </c>
      <c r="W69">
        <v>45.604399999999998</v>
      </c>
      <c r="X69">
        <v>147.26089999999999</v>
      </c>
      <c r="Y69">
        <v>0</v>
      </c>
      <c r="Z69">
        <v>6.5208000000000004</v>
      </c>
      <c r="AA69">
        <v>26.07</v>
      </c>
      <c r="AB69">
        <v>13.17004</v>
      </c>
      <c r="AC69">
        <v>9.6778399999999998</v>
      </c>
      <c r="AD69">
        <v>0</v>
      </c>
      <c r="AE69">
        <v>16.478852</v>
      </c>
      <c r="AF69">
        <v>8.3810000000000002</v>
      </c>
      <c r="AG69">
        <v>42.826799999999999</v>
      </c>
      <c r="AH69">
        <v>37.880000000000003</v>
      </c>
      <c r="AI69">
        <v>0</v>
      </c>
      <c r="AJ69">
        <v>0</v>
      </c>
      <c r="AK69">
        <v>53.424900000000001</v>
      </c>
      <c r="AL69">
        <v>26.725999999999999</v>
      </c>
      <c r="AM69">
        <v>15.804048</v>
      </c>
      <c r="AN69">
        <v>0.66954999999999998</v>
      </c>
      <c r="AO69">
        <v>0</v>
      </c>
      <c r="AP69">
        <v>0</v>
      </c>
      <c r="AQ69">
        <v>36.854999999999997</v>
      </c>
      <c r="AR69">
        <v>35.328000000000003</v>
      </c>
      <c r="AS69">
        <v>30.939599999999999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2508.4770599999997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525</v>
      </c>
      <c r="L70">
        <v>562.52499999999998</v>
      </c>
      <c r="M70">
        <v>92</v>
      </c>
      <c r="N70">
        <v>118.125</v>
      </c>
      <c r="O70">
        <v>123.66562500000001</v>
      </c>
      <c r="P70">
        <v>139.31</v>
      </c>
      <c r="Q70">
        <v>10.1389</v>
      </c>
      <c r="R70">
        <v>37.412999999999997</v>
      </c>
      <c r="S70">
        <v>23.687000000000001</v>
      </c>
      <c r="T70">
        <v>0</v>
      </c>
      <c r="U70">
        <v>348.97500000000002</v>
      </c>
      <c r="V70">
        <v>14.0198</v>
      </c>
      <c r="W70">
        <v>45.604399999999998</v>
      </c>
      <c r="X70">
        <v>147.26089999999999</v>
      </c>
      <c r="Y70">
        <v>0</v>
      </c>
      <c r="Z70">
        <v>6.5208000000000004</v>
      </c>
      <c r="AA70">
        <v>26.07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42.826799999999999</v>
      </c>
      <c r="AH70">
        <v>37.880000000000003</v>
      </c>
      <c r="AI70">
        <v>0</v>
      </c>
      <c r="AJ70">
        <v>0</v>
      </c>
      <c r="AK70">
        <v>53.424900000000001</v>
      </c>
      <c r="AL70">
        <v>26.725999999999999</v>
      </c>
      <c r="AM70">
        <v>15.804048</v>
      </c>
      <c r="AN70">
        <v>0.66954999999999998</v>
      </c>
      <c r="AO70">
        <v>0</v>
      </c>
      <c r="AP70">
        <v>0</v>
      </c>
      <c r="AQ70">
        <v>36.854999999999997</v>
      </c>
      <c r="AR70">
        <v>35.328000000000003</v>
      </c>
      <c r="AS70">
        <v>30.939599999999999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2568.4770599999997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575</v>
      </c>
      <c r="L71">
        <v>582.52499999999998</v>
      </c>
      <c r="M71">
        <v>92</v>
      </c>
      <c r="N71">
        <v>118.125</v>
      </c>
      <c r="O71">
        <v>123.66562500000001</v>
      </c>
      <c r="P71">
        <v>139.31</v>
      </c>
      <c r="Q71">
        <v>10.1389</v>
      </c>
      <c r="R71">
        <v>37.213000000000001</v>
      </c>
      <c r="S71">
        <v>23.687000000000001</v>
      </c>
      <c r="T71">
        <v>0</v>
      </c>
      <c r="U71">
        <v>348.97500000000002</v>
      </c>
      <c r="V71">
        <v>13.9498</v>
      </c>
      <c r="W71">
        <v>46.399079999999998</v>
      </c>
      <c r="X71">
        <v>147.26089999999999</v>
      </c>
      <c r="Y71">
        <v>0</v>
      </c>
      <c r="Z71">
        <v>13.041600000000001</v>
      </c>
      <c r="AA71">
        <v>37.92</v>
      </c>
      <c r="AB71">
        <v>26.34008</v>
      </c>
      <c r="AC71">
        <v>19.35568</v>
      </c>
      <c r="AD71">
        <v>0</v>
      </c>
      <c r="AE71">
        <v>16.478852</v>
      </c>
      <c r="AF71">
        <v>8.3810000000000002</v>
      </c>
      <c r="AG71">
        <v>42.826799999999999</v>
      </c>
      <c r="AH71">
        <v>60.607999999999997</v>
      </c>
      <c r="AI71">
        <v>0</v>
      </c>
      <c r="AJ71">
        <v>0</v>
      </c>
      <c r="AK71">
        <v>53.424900000000001</v>
      </c>
      <c r="AL71">
        <v>26.725999999999999</v>
      </c>
      <c r="AM71">
        <v>15.804048</v>
      </c>
      <c r="AN71">
        <v>0.66954999999999998</v>
      </c>
      <c r="AO71">
        <v>0</v>
      </c>
      <c r="AP71">
        <v>0</v>
      </c>
      <c r="AQ71">
        <v>49.14</v>
      </c>
      <c r="AR71">
        <v>35.328000000000003</v>
      </c>
      <c r="AS71">
        <v>30.939599999999999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2715.2334200000005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601.89949999999999</v>
      </c>
      <c r="L72">
        <v>592.52499999999998</v>
      </c>
      <c r="M72">
        <v>92</v>
      </c>
      <c r="N72">
        <v>118.125</v>
      </c>
      <c r="O72">
        <v>123.66562500000001</v>
      </c>
      <c r="P72">
        <v>139.31</v>
      </c>
      <c r="Q72">
        <v>10.1389</v>
      </c>
      <c r="R72">
        <v>37.213000000000001</v>
      </c>
      <c r="S72">
        <v>23.687000000000001</v>
      </c>
      <c r="T72">
        <v>0</v>
      </c>
      <c r="U72">
        <v>348.97500000000002</v>
      </c>
      <c r="V72">
        <v>13.9498</v>
      </c>
      <c r="W72">
        <v>46.399079999999998</v>
      </c>
      <c r="X72">
        <v>147.26089999999999</v>
      </c>
      <c r="Y72">
        <v>0</v>
      </c>
      <c r="Z72">
        <v>13.041600000000001</v>
      </c>
      <c r="AA72">
        <v>37.92</v>
      </c>
      <c r="AB72">
        <v>26.34008</v>
      </c>
      <c r="AC72">
        <v>19.35568</v>
      </c>
      <c r="AD72">
        <v>0</v>
      </c>
      <c r="AE72">
        <v>16.478852</v>
      </c>
      <c r="AF72">
        <v>16.762</v>
      </c>
      <c r="AG72">
        <v>42.826799999999999</v>
      </c>
      <c r="AH72">
        <v>60.607999999999997</v>
      </c>
      <c r="AI72">
        <v>0</v>
      </c>
      <c r="AJ72">
        <v>0</v>
      </c>
      <c r="AK72">
        <v>53.424900000000001</v>
      </c>
      <c r="AL72">
        <v>26.725999999999999</v>
      </c>
      <c r="AM72">
        <v>15.804048</v>
      </c>
      <c r="AN72">
        <v>0.66954999999999998</v>
      </c>
      <c r="AO72">
        <v>0</v>
      </c>
      <c r="AP72">
        <v>0</v>
      </c>
      <c r="AQ72">
        <v>49.14</v>
      </c>
      <c r="AR72">
        <v>35.328000000000003</v>
      </c>
      <c r="AS72">
        <v>30.939599999999999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2760.5139200000003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601.89949999999999</v>
      </c>
      <c r="L73">
        <v>611.02</v>
      </c>
      <c r="M73">
        <v>92</v>
      </c>
      <c r="N73">
        <v>118.125</v>
      </c>
      <c r="O73">
        <v>123.66562500000001</v>
      </c>
      <c r="P73">
        <v>139.31</v>
      </c>
      <c r="Q73">
        <v>10.1389</v>
      </c>
      <c r="R73">
        <v>37.213000000000001</v>
      </c>
      <c r="S73">
        <v>23.687000000000001</v>
      </c>
      <c r="T73">
        <v>0</v>
      </c>
      <c r="U73">
        <v>348.97500000000002</v>
      </c>
      <c r="V73">
        <v>13.9498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42.027999999999999</v>
      </c>
      <c r="AB73">
        <v>26.34008</v>
      </c>
      <c r="AC73">
        <v>19.35568</v>
      </c>
      <c r="AD73">
        <v>9.1360360000000007</v>
      </c>
      <c r="AE73">
        <v>16.478852</v>
      </c>
      <c r="AF73">
        <v>25.143000000000001</v>
      </c>
      <c r="AG73">
        <v>42.826799999999999</v>
      </c>
      <c r="AH73">
        <v>88.639200000000002</v>
      </c>
      <c r="AI73">
        <v>0</v>
      </c>
      <c r="AJ73">
        <v>0</v>
      </c>
      <c r="AK73">
        <v>53.424900000000001</v>
      </c>
      <c r="AL73">
        <v>26.725999999999999</v>
      </c>
      <c r="AM73">
        <v>15.804048</v>
      </c>
      <c r="AN73">
        <v>0.66954999999999998</v>
      </c>
      <c r="AO73">
        <v>0</v>
      </c>
      <c r="AP73">
        <v>0</v>
      </c>
      <c r="AQ73">
        <v>49.14</v>
      </c>
      <c r="AR73">
        <v>35.328000000000003</v>
      </c>
      <c r="AS73">
        <v>30.939599999999999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2828.6651559999996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601.89949999999999</v>
      </c>
      <c r="L74">
        <v>611.02</v>
      </c>
      <c r="M74">
        <v>92</v>
      </c>
      <c r="N74">
        <v>118.125</v>
      </c>
      <c r="O74">
        <v>123.66562500000001</v>
      </c>
      <c r="P74">
        <v>139.31</v>
      </c>
      <c r="Q74">
        <v>10.1389</v>
      </c>
      <c r="R74">
        <v>37.213000000000001</v>
      </c>
      <c r="S74">
        <v>23.687000000000001</v>
      </c>
      <c r="T74">
        <v>0</v>
      </c>
      <c r="U74">
        <v>348.97500000000002</v>
      </c>
      <c r="V74">
        <v>13.9498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33.524000000000001</v>
      </c>
      <c r="AG74">
        <v>42.826799999999999</v>
      </c>
      <c r="AH74">
        <v>93.563599999999994</v>
      </c>
      <c r="AI74">
        <v>0</v>
      </c>
      <c r="AJ74">
        <v>0</v>
      </c>
      <c r="AK74">
        <v>53.424900000000001</v>
      </c>
      <c r="AL74">
        <v>79.376220000000004</v>
      </c>
      <c r="AM74">
        <v>15.804048</v>
      </c>
      <c r="AN74">
        <v>0.66954999999999998</v>
      </c>
      <c r="AO74">
        <v>0</v>
      </c>
      <c r="AP74">
        <v>0</v>
      </c>
      <c r="AQ74">
        <v>49.14</v>
      </c>
      <c r="AR74">
        <v>35.328000000000003</v>
      </c>
      <c r="AS74">
        <v>30.939599999999999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2949.7114399999991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601.89949999999999</v>
      </c>
      <c r="L75">
        <v>611.02</v>
      </c>
      <c r="M75">
        <v>92</v>
      </c>
      <c r="N75">
        <v>118.125</v>
      </c>
      <c r="O75">
        <v>123.66562500000001</v>
      </c>
      <c r="P75">
        <v>139.31</v>
      </c>
      <c r="Q75">
        <v>10.1389</v>
      </c>
      <c r="R75">
        <v>37.213000000000001</v>
      </c>
      <c r="S75">
        <v>23.687000000000001</v>
      </c>
      <c r="T75">
        <v>0</v>
      </c>
      <c r="U75">
        <v>348.97500000000002</v>
      </c>
      <c r="V75">
        <v>13.9498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42.826799999999999</v>
      </c>
      <c r="AH75">
        <v>93.563599999999994</v>
      </c>
      <c r="AI75">
        <v>0</v>
      </c>
      <c r="AJ75">
        <v>0</v>
      </c>
      <c r="AK75">
        <v>53.424900000000001</v>
      </c>
      <c r="AL75">
        <v>79.376220000000004</v>
      </c>
      <c r="AM75">
        <v>15.804048</v>
      </c>
      <c r="AN75">
        <v>0.66954999999999998</v>
      </c>
      <c r="AO75">
        <v>0</v>
      </c>
      <c r="AP75">
        <v>0</v>
      </c>
      <c r="AQ75">
        <v>49.14</v>
      </c>
      <c r="AR75">
        <v>35.328000000000003</v>
      </c>
      <c r="AS75">
        <v>30.939599999999999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2958.8897479999991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606.20849999999996</v>
      </c>
      <c r="L76">
        <v>611.02</v>
      </c>
      <c r="M76">
        <v>92</v>
      </c>
      <c r="N76">
        <v>118.125</v>
      </c>
      <c r="O76">
        <v>123.66562500000001</v>
      </c>
      <c r="P76">
        <v>139.31</v>
      </c>
      <c r="Q76">
        <v>10.1389</v>
      </c>
      <c r="R76">
        <v>37.213000000000001</v>
      </c>
      <c r="S76">
        <v>23.687000000000001</v>
      </c>
      <c r="T76">
        <v>0</v>
      </c>
      <c r="U76">
        <v>348.97500000000002</v>
      </c>
      <c r="V76">
        <v>17.3552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33.524000000000001</v>
      </c>
      <c r="AG76">
        <v>42.826799999999999</v>
      </c>
      <c r="AH76">
        <v>93.563599999999994</v>
      </c>
      <c r="AI76">
        <v>0</v>
      </c>
      <c r="AJ76">
        <v>0</v>
      </c>
      <c r="AK76">
        <v>53.424900000000001</v>
      </c>
      <c r="AL76">
        <v>79.376220000000004</v>
      </c>
      <c r="AM76">
        <v>15.804048</v>
      </c>
      <c r="AN76">
        <v>0.66954999999999998</v>
      </c>
      <c r="AO76">
        <v>0</v>
      </c>
      <c r="AP76">
        <v>0</v>
      </c>
      <c r="AQ76">
        <v>49.14</v>
      </c>
      <c r="AR76">
        <v>35.328000000000003</v>
      </c>
      <c r="AS76">
        <v>30.939599999999999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2966.604147999999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626.20849999999996</v>
      </c>
      <c r="L77">
        <v>611.02</v>
      </c>
      <c r="M77">
        <v>92</v>
      </c>
      <c r="N77">
        <v>118.125</v>
      </c>
      <c r="O77">
        <v>123.66562500000001</v>
      </c>
      <c r="P77">
        <v>139.31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17.3552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33.524000000000001</v>
      </c>
      <c r="AG77">
        <v>42.826799999999999</v>
      </c>
      <c r="AH77">
        <v>93.563599999999994</v>
      </c>
      <c r="AI77">
        <v>0</v>
      </c>
      <c r="AJ77">
        <v>0</v>
      </c>
      <c r="AK77">
        <v>53.424900000000001</v>
      </c>
      <c r="AL77">
        <v>79.376220000000004</v>
      </c>
      <c r="AM77">
        <v>15.804048</v>
      </c>
      <c r="AN77">
        <v>0.66954999999999998</v>
      </c>
      <c r="AO77">
        <v>0</v>
      </c>
      <c r="AP77">
        <v>0</v>
      </c>
      <c r="AQ77">
        <v>49.14</v>
      </c>
      <c r="AR77">
        <v>35.328000000000003</v>
      </c>
      <c r="AS77">
        <v>30.939599999999999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2995.2554479999994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626.20849999999996</v>
      </c>
      <c r="L78">
        <v>611.02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17.3552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33.524000000000001</v>
      </c>
      <c r="AG78">
        <v>42.826799999999999</v>
      </c>
      <c r="AH78">
        <v>93.563599999999994</v>
      </c>
      <c r="AI78">
        <v>0</v>
      </c>
      <c r="AJ78">
        <v>0</v>
      </c>
      <c r="AK78">
        <v>53.424900000000001</v>
      </c>
      <c r="AL78">
        <v>27.888000000000002</v>
      </c>
      <c r="AM78">
        <v>15.804048</v>
      </c>
      <c r="AN78">
        <v>0.66954999999999998</v>
      </c>
      <c r="AO78">
        <v>0</v>
      </c>
      <c r="AP78">
        <v>0</v>
      </c>
      <c r="AQ78">
        <v>49.14</v>
      </c>
      <c r="AR78">
        <v>35.328000000000003</v>
      </c>
      <c r="AS78">
        <v>30.939599999999999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2943.7672279999992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636.20849999999996</v>
      </c>
      <c r="L79">
        <v>611.02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17.3552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32.957704</v>
      </c>
      <c r="AF79">
        <v>33.524000000000001</v>
      </c>
      <c r="AG79">
        <v>42.826799999999999</v>
      </c>
      <c r="AH79">
        <v>93.563599999999994</v>
      </c>
      <c r="AI79">
        <v>0</v>
      </c>
      <c r="AJ79">
        <v>0</v>
      </c>
      <c r="AK79">
        <v>53.424900000000001</v>
      </c>
      <c r="AL79">
        <v>26.145</v>
      </c>
      <c r="AM79">
        <v>15.804048</v>
      </c>
      <c r="AN79">
        <v>0.66954999999999998</v>
      </c>
      <c r="AO79">
        <v>0</v>
      </c>
      <c r="AP79">
        <v>0</v>
      </c>
      <c r="AQ79">
        <v>49.14</v>
      </c>
      <c r="AR79">
        <v>35.328000000000003</v>
      </c>
      <c r="AS79">
        <v>30.939599999999999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2952.0242279999993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646.20849999999996</v>
      </c>
      <c r="L80">
        <v>611.02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17.3552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18.229800000000001</v>
      </c>
      <c r="AE80">
        <v>16.478852</v>
      </c>
      <c r="AF80">
        <v>17.9452</v>
      </c>
      <c r="AG80">
        <v>42.826799999999999</v>
      </c>
      <c r="AH80">
        <v>93.563599999999994</v>
      </c>
      <c r="AI80">
        <v>0</v>
      </c>
      <c r="AJ80">
        <v>0</v>
      </c>
      <c r="AK80">
        <v>53.424900000000001</v>
      </c>
      <c r="AL80">
        <v>26.145</v>
      </c>
      <c r="AM80">
        <v>10.557359999999999</v>
      </c>
      <c r="AN80">
        <v>0.66954999999999998</v>
      </c>
      <c r="AO80">
        <v>0</v>
      </c>
      <c r="AP80">
        <v>0</v>
      </c>
      <c r="AQ80">
        <v>49.14</v>
      </c>
      <c r="AR80">
        <v>35.328000000000003</v>
      </c>
      <c r="AS80">
        <v>30.939599999999999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2892.7928519999996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646.20849999999996</v>
      </c>
      <c r="L81">
        <v>611.02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17.3552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18.229800000000001</v>
      </c>
      <c r="AE81">
        <v>16.478852</v>
      </c>
      <c r="AF81">
        <v>8.8740000000000006</v>
      </c>
      <c r="AG81">
        <v>42.826799999999999</v>
      </c>
      <c r="AH81">
        <v>60.607999999999997</v>
      </c>
      <c r="AI81">
        <v>0</v>
      </c>
      <c r="AJ81">
        <v>0</v>
      </c>
      <c r="AK81">
        <v>53.424900000000001</v>
      </c>
      <c r="AL81">
        <v>26.145</v>
      </c>
      <c r="AM81">
        <v>10.557359999999999</v>
      </c>
      <c r="AN81">
        <v>0.66954999999999998</v>
      </c>
      <c r="AO81">
        <v>0</v>
      </c>
      <c r="AP81">
        <v>0</v>
      </c>
      <c r="AQ81">
        <v>49.14</v>
      </c>
      <c r="AR81">
        <v>35.328000000000003</v>
      </c>
      <c r="AS81">
        <v>30.939599999999999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2837.5960119999995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606.20849999999996</v>
      </c>
      <c r="L82">
        <v>611.02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37.622999999999998</v>
      </c>
      <c r="S82">
        <v>26.3901</v>
      </c>
      <c r="T82">
        <v>0</v>
      </c>
      <c r="U82">
        <v>348.97500000000002</v>
      </c>
      <c r="V82">
        <v>14.0898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42.106999999999999</v>
      </c>
      <c r="AB82">
        <v>26.34008</v>
      </c>
      <c r="AC82">
        <v>19.35568</v>
      </c>
      <c r="AD82">
        <v>18.229800000000001</v>
      </c>
      <c r="AE82">
        <v>16.478852</v>
      </c>
      <c r="AF82">
        <v>8.8740000000000006</v>
      </c>
      <c r="AG82">
        <v>42.826799999999999</v>
      </c>
      <c r="AH82">
        <v>46.781799999999997</v>
      </c>
      <c r="AI82">
        <v>0</v>
      </c>
      <c r="AJ82">
        <v>0</v>
      </c>
      <c r="AK82">
        <v>53.424900000000001</v>
      </c>
      <c r="AL82">
        <v>26.145</v>
      </c>
      <c r="AM82">
        <v>10.557359999999999</v>
      </c>
      <c r="AN82">
        <v>0.66954999999999998</v>
      </c>
      <c r="AO82">
        <v>0</v>
      </c>
      <c r="AP82">
        <v>0</v>
      </c>
      <c r="AQ82">
        <v>49.14</v>
      </c>
      <c r="AR82">
        <v>35.328000000000003</v>
      </c>
      <c r="AS82">
        <v>30.939599999999999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2775.6962320000002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606.20849999999996</v>
      </c>
      <c r="L83">
        <v>611.02</v>
      </c>
      <c r="M83">
        <v>92</v>
      </c>
      <c r="N83">
        <v>118.125</v>
      </c>
      <c r="O83">
        <v>123.66562500000001</v>
      </c>
      <c r="P83">
        <v>139.31</v>
      </c>
      <c r="Q83">
        <v>10.833558999999999</v>
      </c>
      <c r="R83">
        <v>37.622999999999998</v>
      </c>
      <c r="S83">
        <v>23.822873000000001</v>
      </c>
      <c r="T83">
        <v>0</v>
      </c>
      <c r="U83">
        <v>348.97500000000002</v>
      </c>
      <c r="V83">
        <v>14.0898</v>
      </c>
      <c r="W83">
        <v>46.399079999999998</v>
      </c>
      <c r="X83">
        <v>147.26089999999999</v>
      </c>
      <c r="Y83">
        <v>0</v>
      </c>
      <c r="Z83">
        <v>13.041600000000001</v>
      </c>
      <c r="AA83">
        <v>41.554000000000002</v>
      </c>
      <c r="AB83">
        <v>26.34008</v>
      </c>
      <c r="AC83">
        <v>19.35568</v>
      </c>
      <c r="AD83">
        <v>9.1149000000000004</v>
      </c>
      <c r="AE83">
        <v>16.478852</v>
      </c>
      <c r="AF83">
        <v>8.8740000000000006</v>
      </c>
      <c r="AG83">
        <v>42.826799999999999</v>
      </c>
      <c r="AH83">
        <v>23.390899999999998</v>
      </c>
      <c r="AI83">
        <v>0</v>
      </c>
      <c r="AJ83">
        <v>0</v>
      </c>
      <c r="AK83">
        <v>53.424900000000001</v>
      </c>
      <c r="AL83">
        <v>26.145</v>
      </c>
      <c r="AM83">
        <v>10.557359999999999</v>
      </c>
      <c r="AN83">
        <v>0.66954999999999998</v>
      </c>
      <c r="AO83">
        <v>0</v>
      </c>
      <c r="AP83">
        <v>0</v>
      </c>
      <c r="AQ83">
        <v>36.854999999999997</v>
      </c>
      <c r="AR83">
        <v>35.328000000000003</v>
      </c>
      <c r="AS83">
        <v>30.939599999999999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2734.2295639999998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606.20849999999996</v>
      </c>
      <c r="L84">
        <v>611.02</v>
      </c>
      <c r="M84">
        <v>92</v>
      </c>
      <c r="N84">
        <v>118.125</v>
      </c>
      <c r="O84">
        <v>123.66562500000001</v>
      </c>
      <c r="P84">
        <v>139.31</v>
      </c>
      <c r="Q84">
        <v>10.1389</v>
      </c>
      <c r="R84">
        <v>37.622999999999998</v>
      </c>
      <c r="S84">
        <v>23.687000000000001</v>
      </c>
      <c r="T84">
        <v>0</v>
      </c>
      <c r="U84">
        <v>348.97500000000002</v>
      </c>
      <c r="V84">
        <v>14.0898</v>
      </c>
      <c r="W84">
        <v>46.399079999999998</v>
      </c>
      <c r="X84">
        <v>147.26089999999999</v>
      </c>
      <c r="Y84">
        <v>0</v>
      </c>
      <c r="Z84">
        <v>13.041600000000001</v>
      </c>
      <c r="AA84">
        <v>37.92</v>
      </c>
      <c r="AB84">
        <v>26.34008</v>
      </c>
      <c r="AC84">
        <v>9.6778399999999998</v>
      </c>
      <c r="AD84">
        <v>0</v>
      </c>
      <c r="AE84">
        <v>16.478852</v>
      </c>
      <c r="AF84">
        <v>8.8740000000000006</v>
      </c>
      <c r="AG84">
        <v>42.826799999999999</v>
      </c>
      <c r="AH84">
        <v>23.390899999999998</v>
      </c>
      <c r="AI84">
        <v>0</v>
      </c>
      <c r="AJ84">
        <v>0</v>
      </c>
      <c r="AK84">
        <v>53.424900000000001</v>
      </c>
      <c r="AL84">
        <v>26.145</v>
      </c>
      <c r="AM84">
        <v>10.557359999999999</v>
      </c>
      <c r="AN84">
        <v>0.66954999999999998</v>
      </c>
      <c r="AO84">
        <v>0</v>
      </c>
      <c r="AP84">
        <v>0</v>
      </c>
      <c r="AQ84">
        <v>36.854999999999997</v>
      </c>
      <c r="AR84">
        <v>35.328000000000003</v>
      </c>
      <c r="AS84">
        <v>30.939599999999999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2710.9722919999995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606.20849999999996</v>
      </c>
      <c r="L85">
        <v>611.02</v>
      </c>
      <c r="M85">
        <v>92</v>
      </c>
      <c r="N85">
        <v>118.125</v>
      </c>
      <c r="O85">
        <v>123.66562500000001</v>
      </c>
      <c r="P85">
        <v>133.27500000000001</v>
      </c>
      <c r="Q85">
        <v>10.1389</v>
      </c>
      <c r="R85">
        <v>37.622999999999998</v>
      </c>
      <c r="S85">
        <v>23.687000000000001</v>
      </c>
      <c r="T85">
        <v>0</v>
      </c>
      <c r="U85">
        <v>348.97500000000002</v>
      </c>
      <c r="V85">
        <v>14.0898</v>
      </c>
      <c r="W85">
        <v>46.399079999999998</v>
      </c>
      <c r="X85">
        <v>147.26089999999999</v>
      </c>
      <c r="Y85">
        <v>0</v>
      </c>
      <c r="Z85">
        <v>13.041600000000001</v>
      </c>
      <c r="AA85">
        <v>37.92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42.826799999999999</v>
      </c>
      <c r="AH85">
        <v>22.728000000000002</v>
      </c>
      <c r="AI85">
        <v>0</v>
      </c>
      <c r="AJ85">
        <v>0</v>
      </c>
      <c r="AK85">
        <v>53.424900000000001</v>
      </c>
      <c r="AL85">
        <v>26.145</v>
      </c>
      <c r="AM85">
        <v>10.557359999999999</v>
      </c>
      <c r="AN85">
        <v>0.66954999999999998</v>
      </c>
      <c r="AO85">
        <v>0</v>
      </c>
      <c r="AP85">
        <v>0</v>
      </c>
      <c r="AQ85">
        <v>36.854999999999997</v>
      </c>
      <c r="AR85">
        <v>35.328000000000003</v>
      </c>
      <c r="AS85">
        <v>30.939599999999999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2691.1043519999998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601.89949999999999</v>
      </c>
      <c r="L86">
        <v>602.52499999999998</v>
      </c>
      <c r="M86">
        <v>92</v>
      </c>
      <c r="N86">
        <v>118.125</v>
      </c>
      <c r="O86">
        <v>123.66562500000001</v>
      </c>
      <c r="P86">
        <v>133.27500000000001</v>
      </c>
      <c r="Q86">
        <v>10.1389</v>
      </c>
      <c r="R86">
        <v>37.622999999999998</v>
      </c>
      <c r="S86">
        <v>23.687000000000001</v>
      </c>
      <c r="T86">
        <v>0</v>
      </c>
      <c r="U86">
        <v>348.97500000000002</v>
      </c>
      <c r="V86">
        <v>14.0898</v>
      </c>
      <c r="W86">
        <v>46.399079999999998</v>
      </c>
      <c r="X86">
        <v>147.26089999999999</v>
      </c>
      <c r="Y86">
        <v>0</v>
      </c>
      <c r="Z86">
        <v>13.041600000000001</v>
      </c>
      <c r="AA86">
        <v>37.92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42.826799999999999</v>
      </c>
      <c r="AH86">
        <v>22.728000000000002</v>
      </c>
      <c r="AI86">
        <v>0</v>
      </c>
      <c r="AJ86">
        <v>0</v>
      </c>
      <c r="AK86">
        <v>53.424900000000001</v>
      </c>
      <c r="AL86">
        <v>26.145</v>
      </c>
      <c r="AM86">
        <v>10.557359999999999</v>
      </c>
      <c r="AN86">
        <v>0.66954999999999998</v>
      </c>
      <c r="AO86">
        <v>0</v>
      </c>
      <c r="AP86">
        <v>0</v>
      </c>
      <c r="AQ86">
        <v>36.854999999999997</v>
      </c>
      <c r="AR86">
        <v>35.328000000000003</v>
      </c>
      <c r="AS86">
        <v>30.939599999999999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2678.3003519999997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601.89949999999999</v>
      </c>
      <c r="L87">
        <v>546.37696100000005</v>
      </c>
      <c r="M87">
        <v>92</v>
      </c>
      <c r="N87">
        <v>118.125</v>
      </c>
      <c r="O87">
        <v>123.66562500000001</v>
      </c>
      <c r="P87">
        <v>133.27500000000001</v>
      </c>
      <c r="Q87">
        <v>10.1389</v>
      </c>
      <c r="R87">
        <v>37.622999999999998</v>
      </c>
      <c r="S87">
        <v>23.687000000000001</v>
      </c>
      <c r="T87">
        <v>0</v>
      </c>
      <c r="U87">
        <v>348.97500000000002</v>
      </c>
      <c r="V87">
        <v>14.0898</v>
      </c>
      <c r="W87">
        <v>46.399079999999998</v>
      </c>
      <c r="X87">
        <v>147.26089999999999</v>
      </c>
      <c r="Y87">
        <v>0</v>
      </c>
      <c r="Z87">
        <v>13.041600000000001</v>
      </c>
      <c r="AA87">
        <v>26.07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42.826799999999999</v>
      </c>
      <c r="AH87">
        <v>22.728000000000002</v>
      </c>
      <c r="AI87">
        <v>0</v>
      </c>
      <c r="AJ87">
        <v>0</v>
      </c>
      <c r="AK87">
        <v>53.424900000000001</v>
      </c>
      <c r="AL87">
        <v>26.145</v>
      </c>
      <c r="AM87">
        <v>10.557359999999999</v>
      </c>
      <c r="AN87">
        <v>0.66954999999999998</v>
      </c>
      <c r="AO87">
        <v>0</v>
      </c>
      <c r="AP87">
        <v>0</v>
      </c>
      <c r="AQ87">
        <v>36.854999999999997</v>
      </c>
      <c r="AR87">
        <v>35.328000000000003</v>
      </c>
      <c r="AS87">
        <v>30.939599999999999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2610.3023130000001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601.89949999999999</v>
      </c>
      <c r="L88">
        <v>552.52499999999998</v>
      </c>
      <c r="M88">
        <v>92</v>
      </c>
      <c r="N88">
        <v>118.125</v>
      </c>
      <c r="O88">
        <v>123.66562500000001</v>
      </c>
      <c r="P88">
        <v>133.27500000000001</v>
      </c>
      <c r="Q88">
        <v>10.1389</v>
      </c>
      <c r="R88">
        <v>37.622999999999998</v>
      </c>
      <c r="S88">
        <v>23.687000000000001</v>
      </c>
      <c r="T88">
        <v>0</v>
      </c>
      <c r="U88">
        <v>348.97500000000002</v>
      </c>
      <c r="V88">
        <v>14.0898</v>
      </c>
      <c r="W88">
        <v>46.399079999999998</v>
      </c>
      <c r="X88">
        <v>147.26089999999999</v>
      </c>
      <c r="Y88">
        <v>0</v>
      </c>
      <c r="Z88">
        <v>13.041600000000001</v>
      </c>
      <c r="AA88">
        <v>13.43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42.826799999999999</v>
      </c>
      <c r="AH88">
        <v>22.728000000000002</v>
      </c>
      <c r="AI88">
        <v>0</v>
      </c>
      <c r="AJ88">
        <v>0</v>
      </c>
      <c r="AK88">
        <v>53.424900000000001</v>
      </c>
      <c r="AL88">
        <v>26.145</v>
      </c>
      <c r="AM88">
        <v>10.557359999999999</v>
      </c>
      <c r="AN88">
        <v>0.66954999999999998</v>
      </c>
      <c r="AO88">
        <v>0</v>
      </c>
      <c r="AP88">
        <v>0</v>
      </c>
      <c r="AQ88">
        <v>24.57</v>
      </c>
      <c r="AR88">
        <v>35.328000000000003</v>
      </c>
      <c r="AS88">
        <v>30.939599999999999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2591.5253519999997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601.89949999999999</v>
      </c>
      <c r="L89">
        <v>552.52499999999998</v>
      </c>
      <c r="M89">
        <v>92</v>
      </c>
      <c r="N89">
        <v>118.125</v>
      </c>
      <c r="O89">
        <v>123.66562500000001</v>
      </c>
      <c r="P89">
        <v>133.27500000000001</v>
      </c>
      <c r="Q89">
        <v>10.1389</v>
      </c>
      <c r="R89">
        <v>37.622999999999998</v>
      </c>
      <c r="S89">
        <v>23.687000000000001</v>
      </c>
      <c r="T89">
        <v>0</v>
      </c>
      <c r="U89">
        <v>348.97500000000002</v>
      </c>
      <c r="V89">
        <v>14.0898</v>
      </c>
      <c r="W89">
        <v>46.399079999999998</v>
      </c>
      <c r="X89">
        <v>147.26089999999999</v>
      </c>
      <c r="Y89">
        <v>0</v>
      </c>
      <c r="Z89">
        <v>13.041600000000001</v>
      </c>
      <c r="AA89">
        <v>0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42.826799999999999</v>
      </c>
      <c r="AH89">
        <v>22.728000000000002</v>
      </c>
      <c r="AI89">
        <v>0</v>
      </c>
      <c r="AJ89">
        <v>0</v>
      </c>
      <c r="AK89">
        <v>53.424900000000001</v>
      </c>
      <c r="AL89">
        <v>26.145</v>
      </c>
      <c r="AM89">
        <v>10.557359999999999</v>
      </c>
      <c r="AN89">
        <v>0.66954999999999998</v>
      </c>
      <c r="AO89">
        <v>0</v>
      </c>
      <c r="AP89">
        <v>0.64049999999999996</v>
      </c>
      <c r="AQ89">
        <v>24.443999999999999</v>
      </c>
      <c r="AR89">
        <v>35.328000000000003</v>
      </c>
      <c r="AS89">
        <v>30.939599999999999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2578.6098519999996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601.89949999999999</v>
      </c>
      <c r="L90">
        <v>542.52499999999998</v>
      </c>
      <c r="M90">
        <v>92</v>
      </c>
      <c r="N90">
        <v>118.125</v>
      </c>
      <c r="O90">
        <v>123.66562500000001</v>
      </c>
      <c r="P90">
        <v>133.27500000000001</v>
      </c>
      <c r="Q90">
        <v>10.1389</v>
      </c>
      <c r="R90">
        <v>37.622999999999998</v>
      </c>
      <c r="S90">
        <v>23.687000000000001</v>
      </c>
      <c r="T90">
        <v>0</v>
      </c>
      <c r="U90">
        <v>348.97500000000002</v>
      </c>
      <c r="V90">
        <v>14.0898</v>
      </c>
      <c r="W90">
        <v>46.399079999999998</v>
      </c>
      <c r="X90">
        <v>147.26089999999999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42.826799999999999</v>
      </c>
      <c r="AH90">
        <v>0</v>
      </c>
      <c r="AI90">
        <v>0</v>
      </c>
      <c r="AJ90">
        <v>0</v>
      </c>
      <c r="AK90">
        <v>53.424900000000001</v>
      </c>
      <c r="AL90">
        <v>26.145</v>
      </c>
      <c r="AM90">
        <v>10.557359999999999</v>
      </c>
      <c r="AN90">
        <v>0.66954999999999998</v>
      </c>
      <c r="AO90">
        <v>0</v>
      </c>
      <c r="AP90">
        <v>0.64049999999999996</v>
      </c>
      <c r="AQ90">
        <v>23.436</v>
      </c>
      <c r="AR90">
        <v>35.328000000000003</v>
      </c>
      <c r="AS90">
        <v>30.939599999999999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2544.8738519999997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601.89949999999999</v>
      </c>
      <c r="L91">
        <v>542.52499999999998</v>
      </c>
      <c r="M91">
        <v>92</v>
      </c>
      <c r="N91">
        <v>118.125</v>
      </c>
      <c r="O91">
        <v>123.66562500000001</v>
      </c>
      <c r="P91">
        <v>133.27500000000001</v>
      </c>
      <c r="Q91">
        <v>10.1389</v>
      </c>
      <c r="R91">
        <v>37.622999999999998</v>
      </c>
      <c r="S91">
        <v>23.687000000000001</v>
      </c>
      <c r="T91">
        <v>0</v>
      </c>
      <c r="U91">
        <v>348.97500000000002</v>
      </c>
      <c r="V91">
        <v>14.0898</v>
      </c>
      <c r="W91">
        <v>46.399079999999998</v>
      </c>
      <c r="X91">
        <v>147.26089999999999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16.478852</v>
      </c>
      <c r="AF91">
        <v>8.8740000000000006</v>
      </c>
      <c r="AG91">
        <v>42.826799999999999</v>
      </c>
      <c r="AH91">
        <v>0</v>
      </c>
      <c r="AI91">
        <v>0</v>
      </c>
      <c r="AJ91">
        <v>0</v>
      </c>
      <c r="AK91">
        <v>53.424900000000001</v>
      </c>
      <c r="AL91">
        <v>26.145</v>
      </c>
      <c r="AM91">
        <v>10.557359999999999</v>
      </c>
      <c r="AN91">
        <v>0.66954999999999998</v>
      </c>
      <c r="AO91">
        <v>0</v>
      </c>
      <c r="AP91">
        <v>0.64049999999999996</v>
      </c>
      <c r="AQ91">
        <v>12.285</v>
      </c>
      <c r="AR91">
        <v>35.328000000000003</v>
      </c>
      <c r="AS91">
        <v>30.939599999999999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2533.7228519999994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601.89949999999999</v>
      </c>
      <c r="L92">
        <v>532.52499999999998</v>
      </c>
      <c r="M92">
        <v>92</v>
      </c>
      <c r="N92">
        <v>118.125</v>
      </c>
      <c r="O92">
        <v>123.66562500000001</v>
      </c>
      <c r="P92">
        <v>133.27500000000001</v>
      </c>
      <c r="Q92">
        <v>10.1389</v>
      </c>
      <c r="R92">
        <v>37.622999999999998</v>
      </c>
      <c r="S92">
        <v>23.687000000000001</v>
      </c>
      <c r="T92">
        <v>0</v>
      </c>
      <c r="U92">
        <v>348.97500000000002</v>
      </c>
      <c r="V92">
        <v>14.0898</v>
      </c>
      <c r="W92">
        <v>46.399079999999998</v>
      </c>
      <c r="X92">
        <v>147.26089999999999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16.478852</v>
      </c>
      <c r="AF92">
        <v>8.8740000000000006</v>
      </c>
      <c r="AG92">
        <v>42.826799999999999</v>
      </c>
      <c r="AH92">
        <v>0</v>
      </c>
      <c r="AI92">
        <v>0</v>
      </c>
      <c r="AJ92">
        <v>0</v>
      </c>
      <c r="AK92">
        <v>53.424900000000001</v>
      </c>
      <c r="AL92">
        <v>26.145</v>
      </c>
      <c r="AM92">
        <v>10.557359999999999</v>
      </c>
      <c r="AN92">
        <v>0.66954999999999998</v>
      </c>
      <c r="AO92">
        <v>0</v>
      </c>
      <c r="AP92">
        <v>0.64049999999999996</v>
      </c>
      <c r="AQ92">
        <v>12.285</v>
      </c>
      <c r="AR92">
        <v>35.328000000000003</v>
      </c>
      <c r="AS92">
        <v>30.939599999999999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2523.7228519999994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601.89949999999999</v>
      </c>
      <c r="L93">
        <v>522.52499999999998</v>
      </c>
      <c r="M93">
        <v>92</v>
      </c>
      <c r="N93">
        <v>118.125</v>
      </c>
      <c r="O93">
        <v>123.66562500000001</v>
      </c>
      <c r="P93">
        <v>133.27500000000001</v>
      </c>
      <c r="Q93">
        <v>10.1389</v>
      </c>
      <c r="R93">
        <v>37.622999999999998</v>
      </c>
      <c r="S93">
        <v>23.687000000000001</v>
      </c>
      <c r="T93">
        <v>0</v>
      </c>
      <c r="U93">
        <v>348.97500000000002</v>
      </c>
      <c r="V93">
        <v>14.0898</v>
      </c>
      <c r="W93">
        <v>46.399079999999998</v>
      </c>
      <c r="X93">
        <v>147.26089999999999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16.478852</v>
      </c>
      <c r="AF93">
        <v>8.8740000000000006</v>
      </c>
      <c r="AG93">
        <v>42.826799999999999</v>
      </c>
      <c r="AH93">
        <v>0</v>
      </c>
      <c r="AI93">
        <v>0</v>
      </c>
      <c r="AJ93">
        <v>0</v>
      </c>
      <c r="AK93">
        <v>53.424900000000001</v>
      </c>
      <c r="AL93">
        <v>26.145</v>
      </c>
      <c r="AM93">
        <v>5.2786799999999996</v>
      </c>
      <c r="AN93">
        <v>0.66954999999999998</v>
      </c>
      <c r="AO93">
        <v>0</v>
      </c>
      <c r="AP93">
        <v>1.2809999999999999</v>
      </c>
      <c r="AQ93">
        <v>0</v>
      </c>
      <c r="AR93">
        <v>35.328000000000003</v>
      </c>
      <c r="AS93">
        <v>30.939599999999999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2496.7996719999996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601.89949999999999</v>
      </c>
      <c r="L94">
        <v>492.52499999999998</v>
      </c>
      <c r="M94">
        <v>92</v>
      </c>
      <c r="N94">
        <v>118.125</v>
      </c>
      <c r="O94">
        <v>123.66562500000001</v>
      </c>
      <c r="P94">
        <v>133.27500000000001</v>
      </c>
      <c r="Q94">
        <v>10.1389</v>
      </c>
      <c r="R94">
        <v>37.622999999999998</v>
      </c>
      <c r="S94">
        <v>23.687000000000001</v>
      </c>
      <c r="T94">
        <v>0</v>
      </c>
      <c r="U94">
        <v>348.97500000000002</v>
      </c>
      <c r="V94">
        <v>14.0898</v>
      </c>
      <c r="W94">
        <v>46.399079999999998</v>
      </c>
      <c r="X94">
        <v>147.26089999999999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16.478852</v>
      </c>
      <c r="AF94">
        <v>8.8740000000000006</v>
      </c>
      <c r="AG94">
        <v>42.826799999999999</v>
      </c>
      <c r="AH94">
        <v>0</v>
      </c>
      <c r="AI94">
        <v>0</v>
      </c>
      <c r="AJ94">
        <v>0</v>
      </c>
      <c r="AK94">
        <v>53.424900000000001</v>
      </c>
      <c r="AL94">
        <v>26.145</v>
      </c>
      <c r="AM94">
        <v>5.2786799999999996</v>
      </c>
      <c r="AN94">
        <v>0.66954999999999998</v>
      </c>
      <c r="AO94">
        <v>0</v>
      </c>
      <c r="AP94">
        <v>1.2809999999999999</v>
      </c>
      <c r="AQ94">
        <v>0</v>
      </c>
      <c r="AR94">
        <v>35.328000000000003</v>
      </c>
      <c r="AS94">
        <v>30.939599999999999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2466.7996719999996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545</v>
      </c>
      <c r="L95">
        <v>492.52499999999998</v>
      </c>
      <c r="M95">
        <v>92</v>
      </c>
      <c r="N95">
        <v>118.125</v>
      </c>
      <c r="O95">
        <v>123.66562500000001</v>
      </c>
      <c r="P95">
        <v>133.27500000000001</v>
      </c>
      <c r="Q95">
        <v>10.1389</v>
      </c>
      <c r="R95">
        <v>37.622999999999998</v>
      </c>
      <c r="S95">
        <v>23.687000000000001</v>
      </c>
      <c r="T95">
        <v>0</v>
      </c>
      <c r="U95">
        <v>348.97500000000002</v>
      </c>
      <c r="V95">
        <v>14.0898</v>
      </c>
      <c r="W95">
        <v>46.399079999999998</v>
      </c>
      <c r="X95">
        <v>147.26089999999999</v>
      </c>
      <c r="Y95">
        <v>0</v>
      </c>
      <c r="Z95">
        <v>13.041600000000001</v>
      </c>
      <c r="AA95">
        <v>0</v>
      </c>
      <c r="AB95">
        <v>13.17004</v>
      </c>
      <c r="AC95">
        <v>9.6778399999999998</v>
      </c>
      <c r="AD95">
        <v>0</v>
      </c>
      <c r="AE95">
        <v>16.478852</v>
      </c>
      <c r="AF95">
        <v>8.8740000000000006</v>
      </c>
      <c r="AG95">
        <v>42.826799999999999</v>
      </c>
      <c r="AH95">
        <v>0</v>
      </c>
      <c r="AI95">
        <v>0</v>
      </c>
      <c r="AJ95">
        <v>0</v>
      </c>
      <c r="AK95">
        <v>53.424900000000001</v>
      </c>
      <c r="AL95">
        <v>26.145</v>
      </c>
      <c r="AM95">
        <v>5.2786799999999996</v>
      </c>
      <c r="AN95">
        <v>0.66954999999999998</v>
      </c>
      <c r="AO95">
        <v>0</v>
      </c>
      <c r="AP95">
        <v>1.2809999999999999</v>
      </c>
      <c r="AQ95">
        <v>0</v>
      </c>
      <c r="AR95">
        <v>35.328000000000003</v>
      </c>
      <c r="AS95">
        <v>30.939599999999999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2409.9001719999992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505</v>
      </c>
      <c r="L96">
        <v>482.52499999999998</v>
      </c>
      <c r="M96">
        <v>92</v>
      </c>
      <c r="N96">
        <v>118.125</v>
      </c>
      <c r="O96">
        <v>123.66562500000001</v>
      </c>
      <c r="P96">
        <v>133.27500000000001</v>
      </c>
      <c r="Q96">
        <v>10.1389</v>
      </c>
      <c r="R96">
        <v>37.622999999999998</v>
      </c>
      <c r="S96">
        <v>23.687000000000001</v>
      </c>
      <c r="T96">
        <v>0</v>
      </c>
      <c r="U96">
        <v>348.97500000000002</v>
      </c>
      <c r="V96">
        <v>14.0898</v>
      </c>
      <c r="W96">
        <v>46.399079999999998</v>
      </c>
      <c r="X96">
        <v>147.26089999999999</v>
      </c>
      <c r="Y96">
        <v>0</v>
      </c>
      <c r="Z96">
        <v>13.041600000000001</v>
      </c>
      <c r="AA96">
        <v>0</v>
      </c>
      <c r="AB96">
        <v>13.17004</v>
      </c>
      <c r="AC96">
        <v>9.6778399999999998</v>
      </c>
      <c r="AD96">
        <v>0</v>
      </c>
      <c r="AE96">
        <v>16.478852</v>
      </c>
      <c r="AF96">
        <v>8.8740000000000006</v>
      </c>
      <c r="AG96">
        <v>42.826799999999999</v>
      </c>
      <c r="AH96">
        <v>0</v>
      </c>
      <c r="AI96">
        <v>0</v>
      </c>
      <c r="AJ96">
        <v>0</v>
      </c>
      <c r="AK96">
        <v>53.424900000000001</v>
      </c>
      <c r="AL96">
        <v>26.145</v>
      </c>
      <c r="AM96">
        <v>5.2786799999999996</v>
      </c>
      <c r="AN96">
        <v>0.66954999999999998</v>
      </c>
      <c r="AO96">
        <v>0</v>
      </c>
      <c r="AP96">
        <v>1.2809999999999999</v>
      </c>
      <c r="AQ96">
        <v>0</v>
      </c>
      <c r="AR96">
        <v>35.328000000000003</v>
      </c>
      <c r="AS96">
        <v>30.939599999999999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2359.9001719999992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475</v>
      </c>
      <c r="L97">
        <v>462.52499999999998</v>
      </c>
      <c r="M97">
        <v>92</v>
      </c>
      <c r="N97">
        <v>118.125</v>
      </c>
      <c r="O97">
        <v>123.66562500000001</v>
      </c>
      <c r="P97">
        <v>133.27500000000001</v>
      </c>
      <c r="Q97">
        <v>10.1389</v>
      </c>
      <c r="R97">
        <v>37.622999999999998</v>
      </c>
      <c r="S97">
        <v>23.687000000000001</v>
      </c>
      <c r="T97">
        <v>0</v>
      </c>
      <c r="U97">
        <v>348.97500000000002</v>
      </c>
      <c r="V97">
        <v>14.0898</v>
      </c>
      <c r="W97">
        <v>46.399079999999998</v>
      </c>
      <c r="X97">
        <v>147.26089999999999</v>
      </c>
      <c r="Y97">
        <v>0</v>
      </c>
      <c r="Z97">
        <v>13.041600000000001</v>
      </c>
      <c r="AA97">
        <v>0</v>
      </c>
      <c r="AB97">
        <v>13.17004</v>
      </c>
      <c r="AC97">
        <v>9.6778399999999998</v>
      </c>
      <c r="AD97">
        <v>0</v>
      </c>
      <c r="AE97">
        <v>16.478852</v>
      </c>
      <c r="AF97">
        <v>8.8740000000000006</v>
      </c>
      <c r="AG97">
        <v>42.826799999999999</v>
      </c>
      <c r="AH97">
        <v>0</v>
      </c>
      <c r="AI97">
        <v>0</v>
      </c>
      <c r="AJ97">
        <v>0</v>
      </c>
      <c r="AK97">
        <v>53.424900000000001</v>
      </c>
      <c r="AL97">
        <v>26.145</v>
      </c>
      <c r="AM97">
        <v>5.2786799999999996</v>
      </c>
      <c r="AN97">
        <v>0.66954999999999998</v>
      </c>
      <c r="AO97">
        <v>0</v>
      </c>
      <c r="AP97">
        <v>0</v>
      </c>
      <c r="AQ97">
        <v>0</v>
      </c>
      <c r="AR97">
        <v>40.847999999999999</v>
      </c>
      <c r="AS97">
        <v>30.939599999999999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2314.1391719999997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455</v>
      </c>
      <c r="L98">
        <v>442.52499999999998</v>
      </c>
      <c r="M98">
        <v>92</v>
      </c>
      <c r="N98">
        <v>118.125</v>
      </c>
      <c r="O98">
        <v>123.66562500000001</v>
      </c>
      <c r="P98">
        <v>133.27500000000001</v>
      </c>
      <c r="Q98">
        <v>10.1389</v>
      </c>
      <c r="R98">
        <v>37.622999999999998</v>
      </c>
      <c r="S98">
        <v>23.687000000000001</v>
      </c>
      <c r="T98">
        <v>0</v>
      </c>
      <c r="U98">
        <v>348.97500000000002</v>
      </c>
      <c r="V98">
        <v>14.0898</v>
      </c>
      <c r="W98">
        <v>46.399079999999998</v>
      </c>
      <c r="X98">
        <v>147.26089999999999</v>
      </c>
      <c r="Y98">
        <v>0</v>
      </c>
      <c r="Z98">
        <v>13.041600000000001</v>
      </c>
      <c r="AA98">
        <v>0</v>
      </c>
      <c r="AB98">
        <v>13.17004</v>
      </c>
      <c r="AC98">
        <v>0</v>
      </c>
      <c r="AD98">
        <v>0</v>
      </c>
      <c r="AE98">
        <v>16.478852</v>
      </c>
      <c r="AF98">
        <v>8.8740000000000006</v>
      </c>
      <c r="AG98">
        <v>42.826799999999999</v>
      </c>
      <c r="AH98">
        <v>0</v>
      </c>
      <c r="AI98">
        <v>0</v>
      </c>
      <c r="AJ98">
        <v>0</v>
      </c>
      <c r="AK98">
        <v>53.424900000000001</v>
      </c>
      <c r="AL98">
        <v>26.145</v>
      </c>
      <c r="AM98">
        <v>5.2786799999999996</v>
      </c>
      <c r="AN98">
        <v>0.66954999999999998</v>
      </c>
      <c r="AO98">
        <v>0</v>
      </c>
      <c r="AP98">
        <v>0</v>
      </c>
      <c r="AQ98">
        <v>0</v>
      </c>
      <c r="AR98">
        <v>40.847999999999999</v>
      </c>
      <c r="AS98">
        <v>30.939599999999999</v>
      </c>
      <c r="AT98">
        <v>18.536442000000001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2262.9977690000001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11.514634875000002</v>
      </c>
      <c r="L99">
        <f t="shared" si="2"/>
        <v>12.002010490249987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3.3221906964999985</v>
      </c>
      <c r="Q99">
        <f t="shared" si="2"/>
        <v>0.23195743975000019</v>
      </c>
      <c r="R99">
        <f t="shared" si="2"/>
        <v>0.88738158875000106</v>
      </c>
      <c r="S99">
        <f t="shared" si="2"/>
        <v>0.54033429325000015</v>
      </c>
      <c r="T99">
        <f t="shared" si="2"/>
        <v>0</v>
      </c>
      <c r="U99">
        <f t="shared" si="2"/>
        <v>8.4452222014999858</v>
      </c>
      <c r="V99">
        <f t="shared" si="2"/>
        <v>0.31716484999999994</v>
      </c>
      <c r="W99">
        <f t="shared" si="2"/>
        <v>1.0776133600000002</v>
      </c>
      <c r="X99">
        <f t="shared" si="2"/>
        <v>3.4556461499999966</v>
      </c>
      <c r="Y99">
        <f t="shared" si="2"/>
        <v>0</v>
      </c>
      <c r="Z99">
        <f t="shared" si="2"/>
        <v>0.29506620000000028</v>
      </c>
      <c r="AA99">
        <f t="shared" si="2"/>
        <v>0.34759604999999999</v>
      </c>
      <c r="AB99">
        <f t="shared" si="2"/>
        <v>0.37371987999999956</v>
      </c>
      <c r="AC99">
        <f t="shared" si="2"/>
        <v>0.23961440399999986</v>
      </c>
      <c r="AD99">
        <f t="shared" si="2"/>
        <v>0.11413175799999996</v>
      </c>
      <c r="AE99">
        <f t="shared" si="2"/>
        <v>0.42021072599999948</v>
      </c>
      <c r="AF99">
        <f t="shared" si="2"/>
        <v>0.28179879999999985</v>
      </c>
      <c r="AG99">
        <f t="shared" si="2"/>
        <v>1.0278431999999982</v>
      </c>
      <c r="AH99">
        <f t="shared" si="2"/>
        <v>0.65343000000000018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0.77439166000000059</v>
      </c>
      <c r="AM99">
        <f t="shared" si="2"/>
        <v>0.3464573639999996</v>
      </c>
      <c r="AN99">
        <f t="shared" si="2"/>
        <v>1.6069200000000013E-2</v>
      </c>
      <c r="AO99">
        <f t="shared" si="2"/>
        <v>0</v>
      </c>
      <c r="AP99">
        <f t="shared" si="2"/>
        <v>2.1905100000000004E-2</v>
      </c>
      <c r="AQ99">
        <f t="shared" si="2"/>
        <v>0.47880000000000039</v>
      </c>
      <c r="AR99">
        <f t="shared" si="2"/>
        <v>0.85449599999999948</v>
      </c>
      <c r="AS99">
        <f t="shared" si="2"/>
        <v>0.74604792000000075</v>
      </c>
      <c r="AT99">
        <f t="shared" si="2"/>
        <v>0.46841181300000095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58.547318619999984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429.64749999999998</v>
      </c>
      <c r="L3">
        <v>439.71283799999998</v>
      </c>
      <c r="M3">
        <v>88.825999999999993</v>
      </c>
      <c r="N3">
        <v>114.049688</v>
      </c>
      <c r="O3">
        <v>119.39916100000001</v>
      </c>
      <c r="P3">
        <v>134.01409000000001</v>
      </c>
      <c r="Q3">
        <v>9.7891080000000006</v>
      </c>
      <c r="R3">
        <v>40.927641999999999</v>
      </c>
      <c r="S3">
        <v>22.869797999999999</v>
      </c>
      <c r="T3">
        <v>0</v>
      </c>
      <c r="U3">
        <v>336.935362</v>
      </c>
      <c r="V3">
        <v>11.780452</v>
      </c>
      <c r="W3">
        <v>44.031047999999998</v>
      </c>
      <c r="X3">
        <v>142.18039899999999</v>
      </c>
      <c r="Y3">
        <v>0</v>
      </c>
      <c r="Z3">
        <v>18.887497</v>
      </c>
      <c r="AA3">
        <v>0</v>
      </c>
      <c r="AB3">
        <v>0</v>
      </c>
      <c r="AC3">
        <v>0</v>
      </c>
      <c r="AD3">
        <v>0</v>
      </c>
      <c r="AE3">
        <v>0</v>
      </c>
      <c r="AF3">
        <v>8.0918559999999999</v>
      </c>
      <c r="AG3">
        <v>41.349274999999999</v>
      </c>
      <c r="AH3">
        <v>0</v>
      </c>
      <c r="AI3">
        <v>0</v>
      </c>
      <c r="AJ3">
        <v>0</v>
      </c>
      <c r="AK3">
        <v>51.581741000000001</v>
      </c>
      <c r="AL3">
        <v>76.637739999999994</v>
      </c>
      <c r="AM3">
        <v>15.258808</v>
      </c>
      <c r="AN3">
        <v>0.646451</v>
      </c>
      <c r="AO3">
        <v>0</v>
      </c>
      <c r="AP3">
        <v>6.4313890000000002</v>
      </c>
      <c r="AQ3">
        <v>0</v>
      </c>
      <c r="AR3">
        <v>38.372832000000002</v>
      </c>
      <c r="AS3">
        <v>31.430733</v>
      </c>
      <c r="AT3">
        <v>19.310002999999998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2242.1614110000005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381.3725</v>
      </c>
      <c r="L4">
        <v>430.057838</v>
      </c>
      <c r="M4">
        <v>88.825999999999993</v>
      </c>
      <c r="N4">
        <v>114.049688</v>
      </c>
      <c r="O4">
        <v>119.39916100000001</v>
      </c>
      <c r="P4">
        <v>134.503805</v>
      </c>
      <c r="Q4">
        <v>9.7891080000000006</v>
      </c>
      <c r="R4">
        <v>40.927641999999999</v>
      </c>
      <c r="S4">
        <v>22.869797999999999</v>
      </c>
      <c r="T4">
        <v>0</v>
      </c>
      <c r="U4">
        <v>336.935362</v>
      </c>
      <c r="V4">
        <v>11.780452</v>
      </c>
      <c r="W4">
        <v>44.031047999999998</v>
      </c>
      <c r="X4">
        <v>142.18039899999999</v>
      </c>
      <c r="Y4">
        <v>0</v>
      </c>
      <c r="Z4">
        <v>18.887497</v>
      </c>
      <c r="AA4">
        <v>0</v>
      </c>
      <c r="AB4">
        <v>0</v>
      </c>
      <c r="AC4">
        <v>0</v>
      </c>
      <c r="AD4">
        <v>0</v>
      </c>
      <c r="AE4">
        <v>0</v>
      </c>
      <c r="AF4">
        <v>8.0918559999999999</v>
      </c>
      <c r="AG4">
        <v>41.349274999999999</v>
      </c>
      <c r="AH4">
        <v>0</v>
      </c>
      <c r="AI4">
        <v>0</v>
      </c>
      <c r="AJ4">
        <v>0</v>
      </c>
      <c r="AK4">
        <v>51.581741000000001</v>
      </c>
      <c r="AL4">
        <v>76.637739999999994</v>
      </c>
      <c r="AM4">
        <v>15.258808</v>
      </c>
      <c r="AN4">
        <v>0.646451</v>
      </c>
      <c r="AO4">
        <v>0</v>
      </c>
      <c r="AP4">
        <v>6.4313890000000002</v>
      </c>
      <c r="AQ4">
        <v>0</v>
      </c>
      <c r="AR4">
        <v>38.372832000000002</v>
      </c>
      <c r="AS4">
        <v>31.430733</v>
      </c>
      <c r="AT4">
        <v>19.310005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2184.7211280000001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361.09699999999998</v>
      </c>
      <c r="L5">
        <v>410.747838</v>
      </c>
      <c r="M5">
        <v>88.825999999999993</v>
      </c>
      <c r="N5">
        <v>114.049688</v>
      </c>
      <c r="O5">
        <v>119.39916100000001</v>
      </c>
      <c r="P5">
        <v>134.503805</v>
      </c>
      <c r="Q5">
        <v>9.7891080000000006</v>
      </c>
      <c r="R5">
        <v>40.927641999999999</v>
      </c>
      <c r="S5">
        <v>22.869797999999999</v>
      </c>
      <c r="T5">
        <v>0</v>
      </c>
      <c r="U5">
        <v>336.935362</v>
      </c>
      <c r="V5">
        <v>11.780452</v>
      </c>
      <c r="W5">
        <v>44.031047999999998</v>
      </c>
      <c r="X5">
        <v>142.18039899999999</v>
      </c>
      <c r="Y5">
        <v>0</v>
      </c>
      <c r="Z5">
        <v>18.887497</v>
      </c>
      <c r="AA5">
        <v>0</v>
      </c>
      <c r="AB5">
        <v>0</v>
      </c>
      <c r="AC5">
        <v>0</v>
      </c>
      <c r="AD5">
        <v>0</v>
      </c>
      <c r="AE5">
        <v>0</v>
      </c>
      <c r="AF5">
        <v>8.0918559999999999</v>
      </c>
      <c r="AG5">
        <v>41.349274999999999</v>
      </c>
      <c r="AH5">
        <v>0</v>
      </c>
      <c r="AI5">
        <v>0</v>
      </c>
      <c r="AJ5">
        <v>0</v>
      </c>
      <c r="AK5">
        <v>51.581741000000001</v>
      </c>
      <c r="AL5">
        <v>76.637739999999994</v>
      </c>
      <c r="AM5">
        <v>15.258808</v>
      </c>
      <c r="AN5">
        <v>0.646451</v>
      </c>
      <c r="AO5">
        <v>0</v>
      </c>
      <c r="AP5">
        <v>6.4313890000000002</v>
      </c>
      <c r="AQ5">
        <v>0</v>
      </c>
      <c r="AR5">
        <v>33.043272000000002</v>
      </c>
      <c r="AS5">
        <v>31.430733</v>
      </c>
      <c r="AT5">
        <v>17.539835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2138.0358980000001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361.09699999999998</v>
      </c>
      <c r="L6">
        <v>401.09283799999997</v>
      </c>
      <c r="M6">
        <v>88.825999999999993</v>
      </c>
      <c r="N6">
        <v>114.049688</v>
      </c>
      <c r="O6">
        <v>119.39916100000001</v>
      </c>
      <c r="P6">
        <v>134.503805</v>
      </c>
      <c r="Q6">
        <v>9.7891080000000006</v>
      </c>
      <c r="R6">
        <v>40.927641999999999</v>
      </c>
      <c r="S6">
        <v>22.869797999999999</v>
      </c>
      <c r="T6">
        <v>0</v>
      </c>
      <c r="U6">
        <v>336.935362</v>
      </c>
      <c r="V6">
        <v>11.780452</v>
      </c>
      <c r="W6">
        <v>44.031047999999998</v>
      </c>
      <c r="X6">
        <v>142.18039899999999</v>
      </c>
      <c r="Y6">
        <v>0</v>
      </c>
      <c r="Z6">
        <v>18.887497</v>
      </c>
      <c r="AA6">
        <v>0</v>
      </c>
      <c r="AB6">
        <v>0</v>
      </c>
      <c r="AC6">
        <v>0</v>
      </c>
      <c r="AD6">
        <v>0</v>
      </c>
      <c r="AE6">
        <v>0</v>
      </c>
      <c r="AF6">
        <v>8.0918559999999999</v>
      </c>
      <c r="AG6">
        <v>41.349274999999999</v>
      </c>
      <c r="AH6">
        <v>0</v>
      </c>
      <c r="AI6">
        <v>0</v>
      </c>
      <c r="AJ6">
        <v>0</v>
      </c>
      <c r="AK6">
        <v>51.581741000000001</v>
      </c>
      <c r="AL6">
        <v>76.637739999999994</v>
      </c>
      <c r="AM6">
        <v>15.258808</v>
      </c>
      <c r="AN6">
        <v>0.646451</v>
      </c>
      <c r="AO6">
        <v>0</v>
      </c>
      <c r="AP6">
        <v>6.4313890000000002</v>
      </c>
      <c r="AQ6">
        <v>0</v>
      </c>
      <c r="AR6">
        <v>33.043272000000002</v>
      </c>
      <c r="AS6">
        <v>31.430733</v>
      </c>
      <c r="AT6">
        <v>15.125655999999999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2125.9667190000005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361.09699999999998</v>
      </c>
      <c r="L7">
        <v>381.78283800000003</v>
      </c>
      <c r="M7">
        <v>88.825999999999993</v>
      </c>
      <c r="N7">
        <v>114.049688</v>
      </c>
      <c r="O7">
        <v>119.39916100000001</v>
      </c>
      <c r="P7">
        <v>134.503805</v>
      </c>
      <c r="Q7">
        <v>9.7891080000000006</v>
      </c>
      <c r="R7">
        <v>36.941842999999999</v>
      </c>
      <c r="S7">
        <v>22.869797999999999</v>
      </c>
      <c r="T7">
        <v>0</v>
      </c>
      <c r="U7">
        <v>336.935362</v>
      </c>
      <c r="V7">
        <v>8.9391780000000001</v>
      </c>
      <c r="W7">
        <v>44.031047999999998</v>
      </c>
      <c r="X7">
        <v>142.18039899999999</v>
      </c>
      <c r="Y7">
        <v>0</v>
      </c>
      <c r="Z7">
        <v>12.591665000000001</v>
      </c>
      <c r="AA7">
        <v>0</v>
      </c>
      <c r="AB7">
        <v>0</v>
      </c>
      <c r="AC7">
        <v>0</v>
      </c>
      <c r="AD7">
        <v>0</v>
      </c>
      <c r="AE7">
        <v>15.910332</v>
      </c>
      <c r="AF7">
        <v>8.0918559999999999</v>
      </c>
      <c r="AG7">
        <v>41.349274999999999</v>
      </c>
      <c r="AH7">
        <v>0</v>
      </c>
      <c r="AI7">
        <v>0</v>
      </c>
      <c r="AJ7">
        <v>0</v>
      </c>
      <c r="AK7">
        <v>51.581741000000001</v>
      </c>
      <c r="AL7">
        <v>24.682041999999999</v>
      </c>
      <c r="AM7">
        <v>15.258808</v>
      </c>
      <c r="AN7">
        <v>0.646451</v>
      </c>
      <c r="AO7">
        <v>0</v>
      </c>
      <c r="AP7">
        <v>6.4313890000000002</v>
      </c>
      <c r="AQ7">
        <v>0</v>
      </c>
      <c r="AR7">
        <v>33.043272000000002</v>
      </c>
      <c r="AS7">
        <v>31.430733</v>
      </c>
      <c r="AT7">
        <v>14.92981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2057.292602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361.09699999999998</v>
      </c>
      <c r="L8">
        <v>381.78283800000003</v>
      </c>
      <c r="M8">
        <v>88.825999999999993</v>
      </c>
      <c r="N8">
        <v>114.049688</v>
      </c>
      <c r="O8">
        <v>119.39916100000001</v>
      </c>
      <c r="P8">
        <v>134.503805</v>
      </c>
      <c r="Q8">
        <v>9.7891080000000006</v>
      </c>
      <c r="R8">
        <v>36.325006000000002</v>
      </c>
      <c r="S8">
        <v>22.869797999999999</v>
      </c>
      <c r="T8">
        <v>0</v>
      </c>
      <c r="U8">
        <v>336.935362</v>
      </c>
      <c r="V8">
        <v>8.9391780000000001</v>
      </c>
      <c r="W8">
        <v>44.031047999999998</v>
      </c>
      <c r="X8">
        <v>142.18039899999999</v>
      </c>
      <c r="Y8">
        <v>0</v>
      </c>
      <c r="Z8">
        <v>12.591665000000001</v>
      </c>
      <c r="AA8">
        <v>0</v>
      </c>
      <c r="AB8">
        <v>0</v>
      </c>
      <c r="AC8">
        <v>0</v>
      </c>
      <c r="AD8">
        <v>0</v>
      </c>
      <c r="AE8">
        <v>15.910332</v>
      </c>
      <c r="AF8">
        <v>8.0918559999999999</v>
      </c>
      <c r="AG8">
        <v>41.349274999999999</v>
      </c>
      <c r="AH8">
        <v>0</v>
      </c>
      <c r="AI8">
        <v>0</v>
      </c>
      <c r="AJ8">
        <v>0</v>
      </c>
      <c r="AK8">
        <v>51.581741000000001</v>
      </c>
      <c r="AL8">
        <v>12.341021</v>
      </c>
      <c r="AM8">
        <v>15.258808</v>
      </c>
      <c r="AN8">
        <v>0.646451</v>
      </c>
      <c r="AO8">
        <v>0</v>
      </c>
      <c r="AP8">
        <v>0</v>
      </c>
      <c r="AQ8">
        <v>0</v>
      </c>
      <c r="AR8">
        <v>33.043272000000002</v>
      </c>
      <c r="AS8">
        <v>31.430733</v>
      </c>
      <c r="AT8">
        <v>14.710165999999999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2037.6837110000001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361.09699999999998</v>
      </c>
      <c r="L9">
        <v>372.127838</v>
      </c>
      <c r="M9">
        <v>88.825999999999993</v>
      </c>
      <c r="N9">
        <v>114.049688</v>
      </c>
      <c r="O9">
        <v>119.39916100000001</v>
      </c>
      <c r="P9">
        <v>134.503805</v>
      </c>
      <c r="Q9">
        <v>9.7891080000000006</v>
      </c>
      <c r="R9">
        <v>36.325006000000002</v>
      </c>
      <c r="S9">
        <v>22.869797999999999</v>
      </c>
      <c r="T9">
        <v>0</v>
      </c>
      <c r="U9">
        <v>336.935362</v>
      </c>
      <c r="V9">
        <v>8.9391780000000001</v>
      </c>
      <c r="W9">
        <v>44.031047999999998</v>
      </c>
      <c r="X9">
        <v>142.18039899999999</v>
      </c>
      <c r="Y9">
        <v>0</v>
      </c>
      <c r="Z9">
        <v>12.591665000000001</v>
      </c>
      <c r="AA9">
        <v>0</v>
      </c>
      <c r="AB9">
        <v>0</v>
      </c>
      <c r="AC9">
        <v>0</v>
      </c>
      <c r="AD9">
        <v>0</v>
      </c>
      <c r="AE9">
        <v>15.910332</v>
      </c>
      <c r="AF9">
        <v>8.0918559999999999</v>
      </c>
      <c r="AG9">
        <v>41.349274999999999</v>
      </c>
      <c r="AH9">
        <v>0</v>
      </c>
      <c r="AI9">
        <v>0</v>
      </c>
      <c r="AJ9">
        <v>0</v>
      </c>
      <c r="AK9">
        <v>51.581741000000001</v>
      </c>
      <c r="AL9">
        <v>12.341021</v>
      </c>
      <c r="AM9">
        <v>15.258808</v>
      </c>
      <c r="AN9">
        <v>0.646451</v>
      </c>
      <c r="AO9">
        <v>0</v>
      </c>
      <c r="AP9">
        <v>0</v>
      </c>
      <c r="AQ9">
        <v>0</v>
      </c>
      <c r="AR9">
        <v>33.043272000000002</v>
      </c>
      <c r="AS9">
        <v>31.430733</v>
      </c>
      <c r="AT9">
        <v>14.087133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2027.4056779999999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361.09699999999998</v>
      </c>
      <c r="L10">
        <v>351.85233799999997</v>
      </c>
      <c r="M10">
        <v>88.825999999999993</v>
      </c>
      <c r="N10">
        <v>114.049688</v>
      </c>
      <c r="O10">
        <v>119.39916100000001</v>
      </c>
      <c r="P10">
        <v>134.503805</v>
      </c>
      <c r="Q10">
        <v>9.7891080000000006</v>
      </c>
      <c r="R10">
        <v>36.122252000000003</v>
      </c>
      <c r="S10">
        <v>22.869797999999999</v>
      </c>
      <c r="T10">
        <v>0</v>
      </c>
      <c r="U10">
        <v>336.935362</v>
      </c>
      <c r="V10">
        <v>8.8715930000000007</v>
      </c>
      <c r="W10">
        <v>44.031047999999998</v>
      </c>
      <c r="X10">
        <v>142.18039899999999</v>
      </c>
      <c r="Y10">
        <v>0</v>
      </c>
      <c r="Z10">
        <v>12.591665000000001</v>
      </c>
      <c r="AA10">
        <v>0</v>
      </c>
      <c r="AB10">
        <v>0</v>
      </c>
      <c r="AC10">
        <v>0</v>
      </c>
      <c r="AD10">
        <v>0</v>
      </c>
      <c r="AE10">
        <v>15.910332</v>
      </c>
      <c r="AF10">
        <v>8.0918559999999999</v>
      </c>
      <c r="AG10">
        <v>41.349274999999999</v>
      </c>
      <c r="AH10">
        <v>0</v>
      </c>
      <c r="AI10">
        <v>0</v>
      </c>
      <c r="AJ10">
        <v>0</v>
      </c>
      <c r="AK10">
        <v>51.581741000000001</v>
      </c>
      <c r="AL10">
        <v>12.341021</v>
      </c>
      <c r="AM10">
        <v>15.258808</v>
      </c>
      <c r="AN10">
        <v>0.646451</v>
      </c>
      <c r="AO10">
        <v>0</v>
      </c>
      <c r="AP10">
        <v>0</v>
      </c>
      <c r="AQ10">
        <v>0</v>
      </c>
      <c r="AR10">
        <v>33.043272000000002</v>
      </c>
      <c r="AS10">
        <v>31.430733</v>
      </c>
      <c r="AT10">
        <v>14.404296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2007.1770019999999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361.09699999999998</v>
      </c>
      <c r="L11">
        <v>351.85233799999997</v>
      </c>
      <c r="M11">
        <v>88.825999999999993</v>
      </c>
      <c r="N11">
        <v>114.049688</v>
      </c>
      <c r="O11">
        <v>119.39916100000001</v>
      </c>
      <c r="P11">
        <v>134.503805</v>
      </c>
      <c r="Q11">
        <v>9.7891080000000006</v>
      </c>
      <c r="R11">
        <v>36.122252000000003</v>
      </c>
      <c r="S11">
        <v>22.869797999999999</v>
      </c>
      <c r="T11">
        <v>0</v>
      </c>
      <c r="U11">
        <v>336.935362</v>
      </c>
      <c r="V11">
        <v>8.8715930000000007</v>
      </c>
      <c r="W11">
        <v>44.031047999999998</v>
      </c>
      <c r="X11">
        <v>142.18039899999999</v>
      </c>
      <c r="Y11">
        <v>0</v>
      </c>
      <c r="Z11">
        <v>12.591665000000001</v>
      </c>
      <c r="AA11">
        <v>0</v>
      </c>
      <c r="AB11">
        <v>0</v>
      </c>
      <c r="AC11">
        <v>0</v>
      </c>
      <c r="AD11">
        <v>0</v>
      </c>
      <c r="AE11">
        <v>15.910332</v>
      </c>
      <c r="AF11">
        <v>8.0918559999999999</v>
      </c>
      <c r="AG11">
        <v>41.349274999999999</v>
      </c>
      <c r="AH11">
        <v>0</v>
      </c>
      <c r="AI11">
        <v>0</v>
      </c>
      <c r="AJ11">
        <v>0</v>
      </c>
      <c r="AK11">
        <v>51.581741000000001</v>
      </c>
      <c r="AL11">
        <v>12.341021</v>
      </c>
      <c r="AM11">
        <v>15.258808</v>
      </c>
      <c r="AN11">
        <v>0.646451</v>
      </c>
      <c r="AO11">
        <v>0</v>
      </c>
      <c r="AP11">
        <v>0</v>
      </c>
      <c r="AQ11">
        <v>0</v>
      </c>
      <c r="AR11">
        <v>33.043272000000002</v>
      </c>
      <c r="AS11">
        <v>31.430733</v>
      </c>
      <c r="AT11">
        <v>15.383724000000001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2008.15643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361.09699999999998</v>
      </c>
      <c r="L12">
        <v>351.85233799999997</v>
      </c>
      <c r="M12">
        <v>88.825999999999993</v>
      </c>
      <c r="N12">
        <v>114.049688</v>
      </c>
      <c r="O12">
        <v>119.39916100000001</v>
      </c>
      <c r="P12">
        <v>134.503805</v>
      </c>
      <c r="Q12">
        <v>9.7891080000000006</v>
      </c>
      <c r="R12">
        <v>36.122252000000003</v>
      </c>
      <c r="S12">
        <v>22.869797999999999</v>
      </c>
      <c r="T12">
        <v>0</v>
      </c>
      <c r="U12">
        <v>336.935362</v>
      </c>
      <c r="V12">
        <v>8.8715930000000007</v>
      </c>
      <c r="W12">
        <v>44.031047999999998</v>
      </c>
      <c r="X12">
        <v>142.18039899999999</v>
      </c>
      <c r="Y12">
        <v>0</v>
      </c>
      <c r="Z12">
        <v>12.591665000000001</v>
      </c>
      <c r="AA12">
        <v>0</v>
      </c>
      <c r="AB12">
        <v>0</v>
      </c>
      <c r="AC12">
        <v>0</v>
      </c>
      <c r="AD12">
        <v>0</v>
      </c>
      <c r="AE12">
        <v>15.910332</v>
      </c>
      <c r="AF12">
        <v>8.0918559999999999</v>
      </c>
      <c r="AG12">
        <v>41.349274999999999</v>
      </c>
      <c r="AH12">
        <v>0</v>
      </c>
      <c r="AI12">
        <v>0</v>
      </c>
      <c r="AJ12">
        <v>0</v>
      </c>
      <c r="AK12">
        <v>51.581741000000001</v>
      </c>
      <c r="AL12">
        <v>12.341021</v>
      </c>
      <c r="AM12">
        <v>15.258808</v>
      </c>
      <c r="AN12">
        <v>0.646451</v>
      </c>
      <c r="AO12">
        <v>0</v>
      </c>
      <c r="AP12">
        <v>0</v>
      </c>
      <c r="AQ12">
        <v>0</v>
      </c>
      <c r="AR12">
        <v>33.043272000000002</v>
      </c>
      <c r="AS12">
        <v>31.430733</v>
      </c>
      <c r="AT12">
        <v>15.232856999999999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2008.0055629999999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361.09699999999998</v>
      </c>
      <c r="L13">
        <v>347.79241000000002</v>
      </c>
      <c r="M13">
        <v>88.825999999999993</v>
      </c>
      <c r="N13">
        <v>114.049688</v>
      </c>
      <c r="O13">
        <v>119.39916100000001</v>
      </c>
      <c r="P13">
        <v>134.503805</v>
      </c>
      <c r="Q13">
        <v>7.7212969999999999</v>
      </c>
      <c r="R13">
        <v>36.122252000000003</v>
      </c>
      <c r="S13">
        <v>17.877680999999999</v>
      </c>
      <c r="T13">
        <v>0</v>
      </c>
      <c r="U13">
        <v>336.935362</v>
      </c>
      <c r="V13">
        <v>13.536117000000001</v>
      </c>
      <c r="W13">
        <v>44.031047999999998</v>
      </c>
      <c r="X13">
        <v>142.18039899999999</v>
      </c>
      <c r="Y13">
        <v>0</v>
      </c>
      <c r="Z13">
        <v>12.591665000000001</v>
      </c>
      <c r="AA13">
        <v>0</v>
      </c>
      <c r="AB13">
        <v>0</v>
      </c>
      <c r="AC13">
        <v>0</v>
      </c>
      <c r="AD13">
        <v>0</v>
      </c>
      <c r="AE13">
        <v>15.910332</v>
      </c>
      <c r="AF13">
        <v>8.0918559999999999</v>
      </c>
      <c r="AG13">
        <v>41.349274999999999</v>
      </c>
      <c r="AH13">
        <v>0</v>
      </c>
      <c r="AI13">
        <v>0</v>
      </c>
      <c r="AJ13">
        <v>0</v>
      </c>
      <c r="AK13">
        <v>51.581741000000001</v>
      </c>
      <c r="AL13">
        <v>12.341021</v>
      </c>
      <c r="AM13">
        <v>15.258808</v>
      </c>
      <c r="AN13">
        <v>0.646451</v>
      </c>
      <c r="AO13">
        <v>0</v>
      </c>
      <c r="AP13">
        <v>0</v>
      </c>
      <c r="AQ13">
        <v>0</v>
      </c>
      <c r="AR13">
        <v>38.372832000000002</v>
      </c>
      <c r="AS13">
        <v>31.430733</v>
      </c>
      <c r="AT13">
        <v>16.615570999999999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2008.2625050000001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361.09699999999998</v>
      </c>
      <c r="L14">
        <v>347.79241000000002</v>
      </c>
      <c r="M14">
        <v>88.825999999999993</v>
      </c>
      <c r="N14">
        <v>114.049688</v>
      </c>
      <c r="O14">
        <v>119.39916100000001</v>
      </c>
      <c r="P14">
        <v>134.503805</v>
      </c>
      <c r="Q14">
        <v>7.7212969999999999</v>
      </c>
      <c r="R14">
        <v>36.122252000000003</v>
      </c>
      <c r="S14">
        <v>17.877680999999999</v>
      </c>
      <c r="T14">
        <v>0</v>
      </c>
      <c r="U14">
        <v>336.935362</v>
      </c>
      <c r="V14">
        <v>13.536117000000001</v>
      </c>
      <c r="W14">
        <v>44.031047999999998</v>
      </c>
      <c r="X14">
        <v>142.18039899999999</v>
      </c>
      <c r="Y14">
        <v>0</v>
      </c>
      <c r="Z14">
        <v>12.591665000000001</v>
      </c>
      <c r="AA14">
        <v>0</v>
      </c>
      <c r="AB14">
        <v>0</v>
      </c>
      <c r="AC14">
        <v>0</v>
      </c>
      <c r="AD14">
        <v>0</v>
      </c>
      <c r="AE14">
        <v>15.910332</v>
      </c>
      <c r="AF14">
        <v>8.0918559999999999</v>
      </c>
      <c r="AG14">
        <v>41.349274999999999</v>
      </c>
      <c r="AH14">
        <v>0</v>
      </c>
      <c r="AI14">
        <v>0</v>
      </c>
      <c r="AJ14">
        <v>0</v>
      </c>
      <c r="AK14">
        <v>51.581741000000001</v>
      </c>
      <c r="AL14">
        <v>12.341021</v>
      </c>
      <c r="AM14">
        <v>15.258808</v>
      </c>
      <c r="AN14">
        <v>0.646451</v>
      </c>
      <c r="AO14">
        <v>0</v>
      </c>
      <c r="AP14">
        <v>0</v>
      </c>
      <c r="AQ14">
        <v>0</v>
      </c>
      <c r="AR14">
        <v>38.372832000000002</v>
      </c>
      <c r="AS14">
        <v>31.430733</v>
      </c>
      <c r="AT14">
        <v>16.617688999999999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2008.264623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361.09699999999998</v>
      </c>
      <c r="L15">
        <v>347.79241000000002</v>
      </c>
      <c r="M15">
        <v>88.825999999999993</v>
      </c>
      <c r="N15">
        <v>114.049688</v>
      </c>
      <c r="O15">
        <v>119.39916100000001</v>
      </c>
      <c r="P15">
        <v>134.503805</v>
      </c>
      <c r="Q15">
        <v>7.7212969999999999</v>
      </c>
      <c r="R15">
        <v>31.130980000000001</v>
      </c>
      <c r="S15">
        <v>17.877680999999999</v>
      </c>
      <c r="T15">
        <v>0</v>
      </c>
      <c r="U15">
        <v>336.935362</v>
      </c>
      <c r="V15">
        <v>7.6274499999999996</v>
      </c>
      <c r="W15">
        <v>44.031047999999998</v>
      </c>
      <c r="X15">
        <v>142.18039899999999</v>
      </c>
      <c r="Y15">
        <v>0</v>
      </c>
      <c r="Z15">
        <v>12.591665000000001</v>
      </c>
      <c r="AA15">
        <v>0</v>
      </c>
      <c r="AB15">
        <v>0</v>
      </c>
      <c r="AC15">
        <v>0</v>
      </c>
      <c r="AD15">
        <v>0</v>
      </c>
      <c r="AE15">
        <v>15.910332</v>
      </c>
      <c r="AF15">
        <v>8.0918559999999999</v>
      </c>
      <c r="AG15">
        <v>41.349274999999999</v>
      </c>
      <c r="AH15">
        <v>0</v>
      </c>
      <c r="AI15">
        <v>0</v>
      </c>
      <c r="AJ15">
        <v>0</v>
      </c>
      <c r="AK15">
        <v>51.581741000000001</v>
      </c>
      <c r="AL15">
        <v>12.341021</v>
      </c>
      <c r="AM15">
        <v>15.258808</v>
      </c>
      <c r="AN15">
        <v>0.646451</v>
      </c>
      <c r="AO15">
        <v>0</v>
      </c>
      <c r="AP15">
        <v>0</v>
      </c>
      <c r="AQ15">
        <v>0</v>
      </c>
      <c r="AR15">
        <v>33.043272000000002</v>
      </c>
      <c r="AS15">
        <v>29.872184000000001</v>
      </c>
      <c r="AT15">
        <v>19.054055000000002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1992.9129410000003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361.09699999999998</v>
      </c>
      <c r="L16">
        <v>347.79241000000002</v>
      </c>
      <c r="M16">
        <v>88.825999999999993</v>
      </c>
      <c r="N16">
        <v>114.049688</v>
      </c>
      <c r="O16">
        <v>119.39916100000001</v>
      </c>
      <c r="P16">
        <v>134.503805</v>
      </c>
      <c r="Q16">
        <v>7.7212969999999999</v>
      </c>
      <c r="R16">
        <v>28.101167</v>
      </c>
      <c r="S16">
        <v>17.877680999999999</v>
      </c>
      <c r="T16">
        <v>0</v>
      </c>
      <c r="U16">
        <v>336.935362</v>
      </c>
      <c r="V16">
        <v>7.6274499999999996</v>
      </c>
      <c r="W16">
        <v>44.031047999999998</v>
      </c>
      <c r="X16">
        <v>142.18039899999999</v>
      </c>
      <c r="Y16">
        <v>0</v>
      </c>
      <c r="Z16">
        <v>12.591665000000001</v>
      </c>
      <c r="AA16">
        <v>0</v>
      </c>
      <c r="AB16">
        <v>0</v>
      </c>
      <c r="AC16">
        <v>0</v>
      </c>
      <c r="AD16">
        <v>0</v>
      </c>
      <c r="AE16">
        <v>15.910332</v>
      </c>
      <c r="AF16">
        <v>8.0918559999999999</v>
      </c>
      <c r="AG16">
        <v>41.349274999999999</v>
      </c>
      <c r="AH16">
        <v>0</v>
      </c>
      <c r="AI16">
        <v>0</v>
      </c>
      <c r="AJ16">
        <v>0</v>
      </c>
      <c r="AK16">
        <v>51.581741000000001</v>
      </c>
      <c r="AL16">
        <v>12.341021</v>
      </c>
      <c r="AM16">
        <v>15.258808</v>
      </c>
      <c r="AN16">
        <v>0.646451</v>
      </c>
      <c r="AO16">
        <v>0</v>
      </c>
      <c r="AP16">
        <v>0</v>
      </c>
      <c r="AQ16">
        <v>0</v>
      </c>
      <c r="AR16">
        <v>33.043272000000002</v>
      </c>
      <c r="AS16">
        <v>29.872184000000001</v>
      </c>
      <c r="AT16">
        <v>16.749496000000001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1987.578569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361.09699999999998</v>
      </c>
      <c r="L17">
        <v>347.79241000000002</v>
      </c>
      <c r="M17">
        <v>88.825999999999993</v>
      </c>
      <c r="N17">
        <v>114.049688</v>
      </c>
      <c r="O17">
        <v>119.39916100000001</v>
      </c>
      <c r="P17">
        <v>134.503805</v>
      </c>
      <c r="Q17">
        <v>7.7212969999999999</v>
      </c>
      <c r="R17">
        <v>28.101167</v>
      </c>
      <c r="S17">
        <v>17.877680999999999</v>
      </c>
      <c r="T17">
        <v>0</v>
      </c>
      <c r="U17">
        <v>336.935362</v>
      </c>
      <c r="V17">
        <v>7.6274499999999996</v>
      </c>
      <c r="W17">
        <v>44.031047999999998</v>
      </c>
      <c r="X17">
        <v>142.18039899999999</v>
      </c>
      <c r="Y17">
        <v>0</v>
      </c>
      <c r="Z17">
        <v>6.2958319999999999</v>
      </c>
      <c r="AA17">
        <v>0</v>
      </c>
      <c r="AB17">
        <v>0</v>
      </c>
      <c r="AC17">
        <v>0</v>
      </c>
      <c r="AD17">
        <v>0</v>
      </c>
      <c r="AE17">
        <v>15.910332</v>
      </c>
      <c r="AF17">
        <v>8.0918559999999999</v>
      </c>
      <c r="AG17">
        <v>41.349274999999999</v>
      </c>
      <c r="AH17">
        <v>0</v>
      </c>
      <c r="AI17">
        <v>0</v>
      </c>
      <c r="AJ17">
        <v>0</v>
      </c>
      <c r="AK17">
        <v>51.581741000000001</v>
      </c>
      <c r="AL17">
        <v>12.341021</v>
      </c>
      <c r="AM17">
        <v>15.258808</v>
      </c>
      <c r="AN17">
        <v>0.646451</v>
      </c>
      <c r="AO17">
        <v>0</v>
      </c>
      <c r="AP17">
        <v>0</v>
      </c>
      <c r="AQ17">
        <v>0</v>
      </c>
      <c r="AR17">
        <v>33.043272000000002</v>
      </c>
      <c r="AS17">
        <v>29.872184000000001</v>
      </c>
      <c r="AT17">
        <v>18.900766999999998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1983.4340070000005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361.09699999999998</v>
      </c>
      <c r="L18">
        <v>347.79241000000002</v>
      </c>
      <c r="M18">
        <v>88.825999999999993</v>
      </c>
      <c r="N18">
        <v>114.049688</v>
      </c>
      <c r="O18">
        <v>119.39916100000001</v>
      </c>
      <c r="P18">
        <v>134.503805</v>
      </c>
      <c r="Q18">
        <v>7.7212969999999999</v>
      </c>
      <c r="R18">
        <v>28.101167</v>
      </c>
      <c r="S18">
        <v>17.877680999999999</v>
      </c>
      <c r="T18">
        <v>0</v>
      </c>
      <c r="U18">
        <v>336.935362</v>
      </c>
      <c r="V18">
        <v>7.6274499999999996</v>
      </c>
      <c r="W18">
        <v>44.031047999999998</v>
      </c>
      <c r="X18">
        <v>142.18039899999999</v>
      </c>
      <c r="Y18">
        <v>0</v>
      </c>
      <c r="Z18">
        <v>6.2958319999999999</v>
      </c>
      <c r="AA18">
        <v>0</v>
      </c>
      <c r="AB18">
        <v>0</v>
      </c>
      <c r="AC18">
        <v>0</v>
      </c>
      <c r="AD18">
        <v>0</v>
      </c>
      <c r="AE18">
        <v>15.910332</v>
      </c>
      <c r="AF18">
        <v>8.0918559999999999</v>
      </c>
      <c r="AG18">
        <v>41.349274999999999</v>
      </c>
      <c r="AH18">
        <v>0</v>
      </c>
      <c r="AI18">
        <v>0</v>
      </c>
      <c r="AJ18">
        <v>0</v>
      </c>
      <c r="AK18">
        <v>51.581741000000001</v>
      </c>
      <c r="AL18">
        <v>12.341021</v>
      </c>
      <c r="AM18">
        <v>15.258808</v>
      </c>
      <c r="AN18">
        <v>0.646451</v>
      </c>
      <c r="AO18">
        <v>0</v>
      </c>
      <c r="AP18">
        <v>0</v>
      </c>
      <c r="AQ18">
        <v>0</v>
      </c>
      <c r="AR18">
        <v>33.043272000000002</v>
      </c>
      <c r="AS18">
        <v>29.872184000000001</v>
      </c>
      <c r="AT18">
        <v>18.546894000000002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1983.0801340000005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361.09699999999998</v>
      </c>
      <c r="L19">
        <v>347.79241000000002</v>
      </c>
      <c r="M19">
        <v>88.825999999999993</v>
      </c>
      <c r="N19">
        <v>114.049688</v>
      </c>
      <c r="O19">
        <v>119.39916100000001</v>
      </c>
      <c r="P19">
        <v>134.503805</v>
      </c>
      <c r="Q19">
        <v>7.7212969999999999</v>
      </c>
      <c r="R19">
        <v>28.101167</v>
      </c>
      <c r="S19">
        <v>17.877680999999999</v>
      </c>
      <c r="T19">
        <v>0</v>
      </c>
      <c r="U19">
        <v>336.935362</v>
      </c>
      <c r="V19">
        <v>7.6274499999999996</v>
      </c>
      <c r="W19">
        <v>44.031047999999998</v>
      </c>
      <c r="X19">
        <v>142.18039899999999</v>
      </c>
      <c r="Y19">
        <v>0</v>
      </c>
      <c r="Z19">
        <v>6.2958319999999999</v>
      </c>
      <c r="AA19">
        <v>0</v>
      </c>
      <c r="AB19">
        <v>0</v>
      </c>
      <c r="AC19">
        <v>0</v>
      </c>
      <c r="AD19">
        <v>0</v>
      </c>
      <c r="AE19">
        <v>15.910332</v>
      </c>
      <c r="AF19">
        <v>8.0918559999999999</v>
      </c>
      <c r="AG19">
        <v>41.349274999999999</v>
      </c>
      <c r="AH19">
        <v>0</v>
      </c>
      <c r="AI19">
        <v>0</v>
      </c>
      <c r="AJ19">
        <v>0</v>
      </c>
      <c r="AK19">
        <v>51.581741000000001</v>
      </c>
      <c r="AL19">
        <v>12.341021</v>
      </c>
      <c r="AM19">
        <v>15.258808</v>
      </c>
      <c r="AN19">
        <v>0.646451</v>
      </c>
      <c r="AO19">
        <v>0</v>
      </c>
      <c r="AP19">
        <v>0</v>
      </c>
      <c r="AQ19">
        <v>0</v>
      </c>
      <c r="AR19">
        <v>33.043272000000002</v>
      </c>
      <c r="AS19">
        <v>29.872184000000001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1983.8432450000005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361.09699999999998</v>
      </c>
      <c r="L20">
        <v>351.85233799999997</v>
      </c>
      <c r="M20">
        <v>88.825999999999993</v>
      </c>
      <c r="N20">
        <v>114.049688</v>
      </c>
      <c r="O20">
        <v>119.39916100000001</v>
      </c>
      <c r="P20">
        <v>134.503805</v>
      </c>
      <c r="Q20">
        <v>9.7891080000000006</v>
      </c>
      <c r="R20">
        <v>36.122252000000003</v>
      </c>
      <c r="S20">
        <v>22.869797999999999</v>
      </c>
      <c r="T20">
        <v>0</v>
      </c>
      <c r="U20">
        <v>336.935362</v>
      </c>
      <c r="V20">
        <v>13.536117000000001</v>
      </c>
      <c r="W20">
        <v>44.031047999999998</v>
      </c>
      <c r="X20">
        <v>142.18039899999999</v>
      </c>
      <c r="Y20">
        <v>0</v>
      </c>
      <c r="Z20">
        <v>6.2958319999999999</v>
      </c>
      <c r="AA20">
        <v>0</v>
      </c>
      <c r="AB20">
        <v>0</v>
      </c>
      <c r="AC20">
        <v>0</v>
      </c>
      <c r="AD20">
        <v>0</v>
      </c>
      <c r="AE20">
        <v>15.910332</v>
      </c>
      <c r="AF20">
        <v>8.0918559999999999</v>
      </c>
      <c r="AG20">
        <v>41.349274999999999</v>
      </c>
      <c r="AH20">
        <v>0</v>
      </c>
      <c r="AI20">
        <v>0</v>
      </c>
      <c r="AJ20">
        <v>0</v>
      </c>
      <c r="AK20">
        <v>51.581741000000001</v>
      </c>
      <c r="AL20">
        <v>12.341021</v>
      </c>
      <c r="AM20">
        <v>15.258808</v>
      </c>
      <c r="AN20">
        <v>0.646451</v>
      </c>
      <c r="AO20">
        <v>0</v>
      </c>
      <c r="AP20">
        <v>0</v>
      </c>
      <c r="AQ20">
        <v>0</v>
      </c>
      <c r="AR20">
        <v>33.043272000000002</v>
      </c>
      <c r="AS20">
        <v>29.872184000000001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2008.8928530000003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361.09699999999998</v>
      </c>
      <c r="L21">
        <v>351.85233799999997</v>
      </c>
      <c r="M21">
        <v>88.825999999999993</v>
      </c>
      <c r="N21">
        <v>114.049688</v>
      </c>
      <c r="O21">
        <v>119.39916100000001</v>
      </c>
      <c r="P21">
        <v>134.503805</v>
      </c>
      <c r="Q21">
        <v>9.7891080000000006</v>
      </c>
      <c r="R21">
        <v>36.122252000000003</v>
      </c>
      <c r="S21">
        <v>22.869797999999999</v>
      </c>
      <c r="T21">
        <v>0</v>
      </c>
      <c r="U21">
        <v>336.935362</v>
      </c>
      <c r="V21">
        <v>13.536117000000001</v>
      </c>
      <c r="W21">
        <v>44.031047999999998</v>
      </c>
      <c r="X21">
        <v>142.18039899999999</v>
      </c>
      <c r="Y21">
        <v>0</v>
      </c>
      <c r="Z21">
        <v>6.2958319999999999</v>
      </c>
      <c r="AA21">
        <v>13.564657</v>
      </c>
      <c r="AB21">
        <v>0</v>
      </c>
      <c r="AC21">
        <v>0</v>
      </c>
      <c r="AD21">
        <v>0</v>
      </c>
      <c r="AE21">
        <v>15.910332</v>
      </c>
      <c r="AF21">
        <v>8.0918559999999999</v>
      </c>
      <c r="AG21">
        <v>41.349274999999999</v>
      </c>
      <c r="AH21">
        <v>18.286570000000001</v>
      </c>
      <c r="AI21">
        <v>0</v>
      </c>
      <c r="AJ21">
        <v>0</v>
      </c>
      <c r="AK21">
        <v>51.581741000000001</v>
      </c>
      <c r="AL21">
        <v>23.560130999999998</v>
      </c>
      <c r="AM21">
        <v>15.258808</v>
      </c>
      <c r="AN21">
        <v>0.646451</v>
      </c>
      <c r="AO21">
        <v>0</v>
      </c>
      <c r="AP21">
        <v>0</v>
      </c>
      <c r="AQ21">
        <v>0</v>
      </c>
      <c r="AR21">
        <v>33.043272000000002</v>
      </c>
      <c r="AS21">
        <v>29.872184000000001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2051.9631900000004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361.09699999999998</v>
      </c>
      <c r="L22">
        <v>351.85233799999997</v>
      </c>
      <c r="M22">
        <v>88.825999999999993</v>
      </c>
      <c r="N22">
        <v>114.049688</v>
      </c>
      <c r="O22">
        <v>119.39916100000001</v>
      </c>
      <c r="P22">
        <v>134.503805</v>
      </c>
      <c r="Q22">
        <v>9.7891080000000006</v>
      </c>
      <c r="R22">
        <v>36.122252000000003</v>
      </c>
      <c r="S22">
        <v>22.869797999999999</v>
      </c>
      <c r="T22">
        <v>0</v>
      </c>
      <c r="U22">
        <v>336.935362</v>
      </c>
      <c r="V22">
        <v>13.536117000000001</v>
      </c>
      <c r="W22">
        <v>44.031047999999998</v>
      </c>
      <c r="X22">
        <v>142.18039899999999</v>
      </c>
      <c r="Y22">
        <v>0</v>
      </c>
      <c r="Z22">
        <v>6.2958319999999999</v>
      </c>
      <c r="AA22">
        <v>13.564657</v>
      </c>
      <c r="AB22">
        <v>0</v>
      </c>
      <c r="AC22">
        <v>0</v>
      </c>
      <c r="AD22">
        <v>0</v>
      </c>
      <c r="AE22">
        <v>15.910332</v>
      </c>
      <c r="AF22">
        <v>8.0918559999999999</v>
      </c>
      <c r="AG22">
        <v>41.349274999999999</v>
      </c>
      <c r="AH22">
        <v>36.573140000000002</v>
      </c>
      <c r="AI22">
        <v>0</v>
      </c>
      <c r="AJ22">
        <v>0</v>
      </c>
      <c r="AK22">
        <v>51.581741000000001</v>
      </c>
      <c r="AL22">
        <v>23.560130999999998</v>
      </c>
      <c r="AM22">
        <v>15.258808</v>
      </c>
      <c r="AN22">
        <v>0.646451</v>
      </c>
      <c r="AO22">
        <v>0</v>
      </c>
      <c r="AP22">
        <v>0</v>
      </c>
      <c r="AQ22">
        <v>0</v>
      </c>
      <c r="AR22">
        <v>33.043272000000002</v>
      </c>
      <c r="AS22">
        <v>29.872184000000001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2070.2497599999997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361.09699999999998</v>
      </c>
      <c r="L23">
        <v>351.85233799999997</v>
      </c>
      <c r="M23">
        <v>88.825999999999993</v>
      </c>
      <c r="N23">
        <v>114.049688</v>
      </c>
      <c r="O23">
        <v>119.39916100000001</v>
      </c>
      <c r="P23">
        <v>134.503805</v>
      </c>
      <c r="Q23">
        <v>9.7891080000000006</v>
      </c>
      <c r="R23">
        <v>40.927641999999999</v>
      </c>
      <c r="S23">
        <v>22.869797999999999</v>
      </c>
      <c r="T23">
        <v>0</v>
      </c>
      <c r="U23">
        <v>336.935362</v>
      </c>
      <c r="V23">
        <v>16.444974999999999</v>
      </c>
      <c r="W23">
        <v>44.031047999999998</v>
      </c>
      <c r="X23">
        <v>142.18039899999999</v>
      </c>
      <c r="Y23">
        <v>0</v>
      </c>
      <c r="Z23">
        <v>6.2958319999999999</v>
      </c>
      <c r="AA23">
        <v>27.129314000000001</v>
      </c>
      <c r="AB23">
        <v>0</v>
      </c>
      <c r="AC23">
        <v>0</v>
      </c>
      <c r="AD23">
        <v>8.8004359999999995</v>
      </c>
      <c r="AE23">
        <v>15.910332</v>
      </c>
      <c r="AF23">
        <v>8.0918559999999999</v>
      </c>
      <c r="AG23">
        <v>41.349274999999999</v>
      </c>
      <c r="AH23">
        <v>58.517023999999999</v>
      </c>
      <c r="AI23">
        <v>0</v>
      </c>
      <c r="AJ23">
        <v>0</v>
      </c>
      <c r="AK23">
        <v>51.581741000000001</v>
      </c>
      <c r="AL23">
        <v>23.560130999999998</v>
      </c>
      <c r="AM23">
        <v>15.258808</v>
      </c>
      <c r="AN23">
        <v>0.646451</v>
      </c>
      <c r="AO23">
        <v>0</v>
      </c>
      <c r="AP23">
        <v>0</v>
      </c>
      <c r="AQ23">
        <v>11.861167999999999</v>
      </c>
      <c r="AR23">
        <v>38.372832000000002</v>
      </c>
      <c r="AS23">
        <v>29.872184000000001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2139.4637129999996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381.3725</v>
      </c>
      <c r="L24">
        <v>362.47283800000002</v>
      </c>
      <c r="M24">
        <v>88.825999999999993</v>
      </c>
      <c r="N24">
        <v>114.049688</v>
      </c>
      <c r="O24">
        <v>119.39916100000001</v>
      </c>
      <c r="P24">
        <v>134.503805</v>
      </c>
      <c r="Q24">
        <v>9.7891080000000006</v>
      </c>
      <c r="R24">
        <v>40.927641999999999</v>
      </c>
      <c r="S24">
        <v>22.869797999999999</v>
      </c>
      <c r="T24">
        <v>0</v>
      </c>
      <c r="U24">
        <v>336.935362</v>
      </c>
      <c r="V24">
        <v>16.444974999999999</v>
      </c>
      <c r="W24">
        <v>44.031047999999998</v>
      </c>
      <c r="X24">
        <v>142.18039899999999</v>
      </c>
      <c r="Y24">
        <v>0</v>
      </c>
      <c r="Z24">
        <v>6.2958319999999999</v>
      </c>
      <c r="AA24">
        <v>27.129314000000001</v>
      </c>
      <c r="AB24">
        <v>3.2175289999999999</v>
      </c>
      <c r="AC24">
        <v>9.3439549999999993</v>
      </c>
      <c r="AD24">
        <v>8.8004359999999995</v>
      </c>
      <c r="AE24">
        <v>15.910332</v>
      </c>
      <c r="AF24">
        <v>8.0918559999999999</v>
      </c>
      <c r="AG24">
        <v>41.349274999999999</v>
      </c>
      <c r="AH24">
        <v>58.517023999999999</v>
      </c>
      <c r="AI24">
        <v>0</v>
      </c>
      <c r="AJ24">
        <v>0</v>
      </c>
      <c r="AK24">
        <v>51.581741000000001</v>
      </c>
      <c r="AL24">
        <v>23.560130999999998</v>
      </c>
      <c r="AM24">
        <v>15.258808</v>
      </c>
      <c r="AN24">
        <v>0.646451</v>
      </c>
      <c r="AO24">
        <v>0</v>
      </c>
      <c r="AP24">
        <v>0</v>
      </c>
      <c r="AQ24">
        <v>11.861167999999999</v>
      </c>
      <c r="AR24">
        <v>38.372832000000002</v>
      </c>
      <c r="AS24">
        <v>29.872184000000001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2182.9211970000001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410.33749999999998</v>
      </c>
      <c r="L25">
        <v>381.78283800000003</v>
      </c>
      <c r="M25">
        <v>88.825999999999993</v>
      </c>
      <c r="N25">
        <v>114.049688</v>
      </c>
      <c r="O25">
        <v>119.39916100000001</v>
      </c>
      <c r="P25">
        <v>134.503805</v>
      </c>
      <c r="Q25">
        <v>9.7891080000000006</v>
      </c>
      <c r="R25">
        <v>40.927641999999999</v>
      </c>
      <c r="S25">
        <v>22.869797999999999</v>
      </c>
      <c r="T25">
        <v>0</v>
      </c>
      <c r="U25">
        <v>336.935362</v>
      </c>
      <c r="V25">
        <v>16.444974999999999</v>
      </c>
      <c r="W25">
        <v>44.031047999999998</v>
      </c>
      <c r="X25">
        <v>142.18039899999999</v>
      </c>
      <c r="Y25">
        <v>0</v>
      </c>
      <c r="Z25">
        <v>6.2958319999999999</v>
      </c>
      <c r="AA25">
        <v>27.129314000000001</v>
      </c>
      <c r="AB25">
        <v>12.715674</v>
      </c>
      <c r="AC25">
        <v>18.687909000000001</v>
      </c>
      <c r="AD25">
        <v>8.8004359999999995</v>
      </c>
      <c r="AE25">
        <v>15.910332</v>
      </c>
      <c r="AF25">
        <v>8.0918559999999999</v>
      </c>
      <c r="AG25">
        <v>41.349274999999999</v>
      </c>
      <c r="AH25">
        <v>90.335656</v>
      </c>
      <c r="AI25">
        <v>0</v>
      </c>
      <c r="AJ25">
        <v>0</v>
      </c>
      <c r="AK25">
        <v>51.581741000000001</v>
      </c>
      <c r="AL25">
        <v>23.560130999999998</v>
      </c>
      <c r="AM25">
        <v>15.258808</v>
      </c>
      <c r="AN25">
        <v>0.646451</v>
      </c>
      <c r="AO25">
        <v>0</v>
      </c>
      <c r="AP25">
        <v>0</v>
      </c>
      <c r="AQ25">
        <v>11.861167999999999</v>
      </c>
      <c r="AR25">
        <v>33.043272000000002</v>
      </c>
      <c r="AS25">
        <v>29.872184000000001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2276.527368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458.61250000000001</v>
      </c>
      <c r="L26">
        <v>410.747838</v>
      </c>
      <c r="M26">
        <v>88.825999999999993</v>
      </c>
      <c r="N26">
        <v>114.049688</v>
      </c>
      <c r="O26">
        <v>119.39916100000001</v>
      </c>
      <c r="P26">
        <v>134.503805</v>
      </c>
      <c r="Q26">
        <v>9.7891080000000006</v>
      </c>
      <c r="R26">
        <v>40.927641999999999</v>
      </c>
      <c r="S26">
        <v>22.869797999999999</v>
      </c>
      <c r="T26">
        <v>0</v>
      </c>
      <c r="U26">
        <v>336.935362</v>
      </c>
      <c r="V26">
        <v>16.444974999999999</v>
      </c>
      <c r="W26">
        <v>44.031047999999998</v>
      </c>
      <c r="X26">
        <v>142.18039899999999</v>
      </c>
      <c r="Y26">
        <v>0</v>
      </c>
      <c r="Z26">
        <v>6.2958319999999999</v>
      </c>
      <c r="AA26">
        <v>40.693970999999998</v>
      </c>
      <c r="AB26">
        <v>12.715674</v>
      </c>
      <c r="AC26">
        <v>18.687909000000001</v>
      </c>
      <c r="AD26">
        <v>8.8004359999999995</v>
      </c>
      <c r="AE26">
        <v>15.910332</v>
      </c>
      <c r="AF26">
        <v>8.0918559999999999</v>
      </c>
      <c r="AG26">
        <v>41.349274999999999</v>
      </c>
      <c r="AH26">
        <v>90.335656</v>
      </c>
      <c r="AI26">
        <v>0</v>
      </c>
      <c r="AJ26">
        <v>0</v>
      </c>
      <c r="AK26">
        <v>51.581741000000001</v>
      </c>
      <c r="AL26">
        <v>23.560130999999998</v>
      </c>
      <c r="AM26">
        <v>15.258808</v>
      </c>
      <c r="AN26">
        <v>0.646451</v>
      </c>
      <c r="AO26">
        <v>0</v>
      </c>
      <c r="AP26">
        <v>0</v>
      </c>
      <c r="AQ26">
        <v>35.583502000000003</v>
      </c>
      <c r="AR26">
        <v>33.043272000000002</v>
      </c>
      <c r="AS26">
        <v>29.872184000000001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2391.0543589999997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506.88749999999999</v>
      </c>
      <c r="L27">
        <v>351.85233799999997</v>
      </c>
      <c r="M27">
        <v>88.825999999999993</v>
      </c>
      <c r="N27">
        <v>114.049688</v>
      </c>
      <c r="O27">
        <v>119.39916100000001</v>
      </c>
      <c r="P27">
        <v>134.503805</v>
      </c>
      <c r="Q27">
        <v>9.7891080000000006</v>
      </c>
      <c r="R27">
        <v>36.122252000000003</v>
      </c>
      <c r="S27">
        <v>22.869797999999999</v>
      </c>
      <c r="T27">
        <v>0</v>
      </c>
      <c r="U27">
        <v>336.935362</v>
      </c>
      <c r="V27">
        <v>13.536117000000001</v>
      </c>
      <c r="W27">
        <v>44.031047999999998</v>
      </c>
      <c r="X27">
        <v>142.18039899999999</v>
      </c>
      <c r="Y27">
        <v>0</v>
      </c>
      <c r="Z27">
        <v>6.2958319999999999</v>
      </c>
      <c r="AA27">
        <v>40.693970999999998</v>
      </c>
      <c r="AB27">
        <v>25.431346999999999</v>
      </c>
      <c r="AC27">
        <v>18.687909000000001</v>
      </c>
      <c r="AD27">
        <v>8.820843</v>
      </c>
      <c r="AE27">
        <v>15.910332</v>
      </c>
      <c r="AF27">
        <v>17.135694000000001</v>
      </c>
      <c r="AG27">
        <v>41.349274999999999</v>
      </c>
      <c r="AH27">
        <v>90.335656</v>
      </c>
      <c r="AI27">
        <v>0</v>
      </c>
      <c r="AJ27">
        <v>0</v>
      </c>
      <c r="AK27">
        <v>51.581741000000001</v>
      </c>
      <c r="AL27">
        <v>23.560130999999998</v>
      </c>
      <c r="AM27">
        <v>15.258808</v>
      </c>
      <c r="AN27">
        <v>0.646451</v>
      </c>
      <c r="AO27">
        <v>0</v>
      </c>
      <c r="AP27">
        <v>0</v>
      </c>
      <c r="AQ27">
        <v>47.444670000000002</v>
      </c>
      <c r="AR27">
        <v>33.043272000000002</v>
      </c>
      <c r="AS27">
        <v>29.872184000000001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2406.3606970000001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516.54250000000002</v>
      </c>
      <c r="L28">
        <v>362.47283800000002</v>
      </c>
      <c r="M28">
        <v>88.825999999999993</v>
      </c>
      <c r="N28">
        <v>114.049688</v>
      </c>
      <c r="O28">
        <v>119.39916100000001</v>
      </c>
      <c r="P28">
        <v>134.503805</v>
      </c>
      <c r="Q28">
        <v>9.7891080000000006</v>
      </c>
      <c r="R28">
        <v>36.122252000000003</v>
      </c>
      <c r="S28">
        <v>22.869797999999999</v>
      </c>
      <c r="T28">
        <v>0</v>
      </c>
      <c r="U28">
        <v>336.935362</v>
      </c>
      <c r="V28">
        <v>13.536117000000001</v>
      </c>
      <c r="W28">
        <v>44.031047999999998</v>
      </c>
      <c r="X28">
        <v>142.18039899999999</v>
      </c>
      <c r="Y28">
        <v>0</v>
      </c>
      <c r="Z28">
        <v>18.887497</v>
      </c>
      <c r="AA28">
        <v>40.693970999999998</v>
      </c>
      <c r="AB28">
        <v>38.147021000000002</v>
      </c>
      <c r="AC28">
        <v>28.060141000000002</v>
      </c>
      <c r="AD28">
        <v>17.641686</v>
      </c>
      <c r="AE28">
        <v>31.820663</v>
      </c>
      <c r="AF28">
        <v>25.703541000000001</v>
      </c>
      <c r="AG28">
        <v>41.349274999999999</v>
      </c>
      <c r="AH28">
        <v>90.335656</v>
      </c>
      <c r="AI28">
        <v>0</v>
      </c>
      <c r="AJ28">
        <v>0</v>
      </c>
      <c r="AK28">
        <v>51.581741000000001</v>
      </c>
      <c r="AL28">
        <v>23.560130999999998</v>
      </c>
      <c r="AM28">
        <v>15.258808</v>
      </c>
      <c r="AN28">
        <v>0.646451</v>
      </c>
      <c r="AO28">
        <v>0</v>
      </c>
      <c r="AP28">
        <v>0</v>
      </c>
      <c r="AQ28">
        <v>47.444670000000002</v>
      </c>
      <c r="AR28">
        <v>33.043272000000002</v>
      </c>
      <c r="AS28">
        <v>29.872184000000001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2494.6147889999997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526.19749999999999</v>
      </c>
      <c r="L29">
        <v>401.09283799999997</v>
      </c>
      <c r="M29">
        <v>88.825999999999993</v>
      </c>
      <c r="N29">
        <v>114.049688</v>
      </c>
      <c r="O29">
        <v>119.39916100000001</v>
      </c>
      <c r="P29">
        <v>134.503805</v>
      </c>
      <c r="Q29">
        <v>9.7891080000000006</v>
      </c>
      <c r="R29">
        <v>39.858736</v>
      </c>
      <c r="S29">
        <v>22.869797999999999</v>
      </c>
      <c r="T29">
        <v>0</v>
      </c>
      <c r="U29">
        <v>336.935362</v>
      </c>
      <c r="V29">
        <v>14.462997</v>
      </c>
      <c r="W29">
        <v>44.031047999999998</v>
      </c>
      <c r="X29">
        <v>142.18039899999999</v>
      </c>
      <c r="Y29">
        <v>0</v>
      </c>
      <c r="Z29">
        <v>18.887497</v>
      </c>
      <c r="AA29">
        <v>40.693970999999998</v>
      </c>
      <c r="AB29">
        <v>38.147021000000002</v>
      </c>
      <c r="AC29">
        <v>28.060141000000002</v>
      </c>
      <c r="AD29">
        <v>26.462527999999999</v>
      </c>
      <c r="AE29">
        <v>31.820663</v>
      </c>
      <c r="AF29">
        <v>25.703541000000001</v>
      </c>
      <c r="AG29">
        <v>41.349274999999999</v>
      </c>
      <c r="AH29">
        <v>90.335656</v>
      </c>
      <c r="AI29">
        <v>0</v>
      </c>
      <c r="AJ29">
        <v>0</v>
      </c>
      <c r="AK29">
        <v>51.581741000000001</v>
      </c>
      <c r="AL29">
        <v>76.637739999999994</v>
      </c>
      <c r="AM29">
        <v>15.258808</v>
      </c>
      <c r="AN29">
        <v>0.646451</v>
      </c>
      <c r="AO29">
        <v>0</v>
      </c>
      <c r="AP29">
        <v>0</v>
      </c>
      <c r="AQ29">
        <v>47.444670000000002</v>
      </c>
      <c r="AR29">
        <v>33.043272000000002</v>
      </c>
      <c r="AS29">
        <v>29.872184000000001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2609.4516039999999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526.19749999999999</v>
      </c>
      <c r="L30">
        <v>439.71283799999998</v>
      </c>
      <c r="M30">
        <v>88.825999999999993</v>
      </c>
      <c r="N30">
        <v>114.049688</v>
      </c>
      <c r="O30">
        <v>119.39916100000001</v>
      </c>
      <c r="P30">
        <v>134.503805</v>
      </c>
      <c r="Q30">
        <v>9.7891080000000006</v>
      </c>
      <c r="R30">
        <v>39.858736</v>
      </c>
      <c r="S30">
        <v>22.869797999999999</v>
      </c>
      <c r="T30">
        <v>0</v>
      </c>
      <c r="U30">
        <v>336.935362</v>
      </c>
      <c r="V30">
        <v>14.462997</v>
      </c>
      <c r="W30">
        <v>44.031047999999998</v>
      </c>
      <c r="X30">
        <v>142.18039899999999</v>
      </c>
      <c r="Y30">
        <v>0</v>
      </c>
      <c r="Z30">
        <v>18.887497</v>
      </c>
      <c r="AA30">
        <v>40.693970999999998</v>
      </c>
      <c r="AB30">
        <v>38.147021000000002</v>
      </c>
      <c r="AC30">
        <v>28.060141000000002</v>
      </c>
      <c r="AD30">
        <v>26.462527999999999</v>
      </c>
      <c r="AE30">
        <v>31.820663</v>
      </c>
      <c r="AF30">
        <v>25.703541000000001</v>
      </c>
      <c r="AG30">
        <v>41.349274999999999</v>
      </c>
      <c r="AH30">
        <v>90.335656</v>
      </c>
      <c r="AI30">
        <v>0</v>
      </c>
      <c r="AJ30">
        <v>0</v>
      </c>
      <c r="AK30">
        <v>51.581741000000001</v>
      </c>
      <c r="AL30">
        <v>76.637739999999994</v>
      </c>
      <c r="AM30">
        <v>15.258808</v>
      </c>
      <c r="AN30">
        <v>0.646451</v>
      </c>
      <c r="AO30">
        <v>0</v>
      </c>
      <c r="AP30">
        <v>0</v>
      </c>
      <c r="AQ30">
        <v>47.444670000000002</v>
      </c>
      <c r="AR30">
        <v>33.043272000000002</v>
      </c>
      <c r="AS30">
        <v>29.872184000000001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2648.0716040000002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526.19749999999999</v>
      </c>
      <c r="L31">
        <v>478.33283799999998</v>
      </c>
      <c r="M31">
        <v>88.825999999999993</v>
      </c>
      <c r="N31">
        <v>114.049688</v>
      </c>
      <c r="O31">
        <v>119.39916100000001</v>
      </c>
      <c r="P31">
        <v>134.503805</v>
      </c>
      <c r="Q31">
        <v>9.7891080000000006</v>
      </c>
      <c r="R31">
        <v>39.858736</v>
      </c>
      <c r="S31">
        <v>22.869797999999999</v>
      </c>
      <c r="T31">
        <v>0</v>
      </c>
      <c r="U31">
        <v>336.935362</v>
      </c>
      <c r="V31">
        <v>14.462997</v>
      </c>
      <c r="W31">
        <v>44.031047999999998</v>
      </c>
      <c r="X31">
        <v>142.18039899999999</v>
      </c>
      <c r="Y31">
        <v>0</v>
      </c>
      <c r="Z31">
        <v>18.887497</v>
      </c>
      <c r="AA31">
        <v>40.693970999999998</v>
      </c>
      <c r="AB31">
        <v>38.147021000000002</v>
      </c>
      <c r="AC31">
        <v>28.060141000000002</v>
      </c>
      <c r="AD31">
        <v>26.462527999999999</v>
      </c>
      <c r="AE31">
        <v>31.820663</v>
      </c>
      <c r="AF31">
        <v>25.703541000000001</v>
      </c>
      <c r="AG31">
        <v>41.349274999999999</v>
      </c>
      <c r="AH31">
        <v>90.335656</v>
      </c>
      <c r="AI31">
        <v>0</v>
      </c>
      <c r="AJ31">
        <v>0</v>
      </c>
      <c r="AK31">
        <v>51.581741000000001</v>
      </c>
      <c r="AL31">
        <v>76.637739999999994</v>
      </c>
      <c r="AM31">
        <v>15.258808</v>
      </c>
      <c r="AN31">
        <v>0.646451</v>
      </c>
      <c r="AO31">
        <v>0</v>
      </c>
      <c r="AP31">
        <v>0</v>
      </c>
      <c r="AQ31">
        <v>47.444670000000002</v>
      </c>
      <c r="AR31">
        <v>33.043272000000002</v>
      </c>
      <c r="AS31">
        <v>29.872184000000001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2686.6916040000001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545.50750000000005</v>
      </c>
      <c r="L32">
        <v>487.98783800000001</v>
      </c>
      <c r="M32">
        <v>88.825999999999993</v>
      </c>
      <c r="N32">
        <v>114.049688</v>
      </c>
      <c r="O32">
        <v>119.39916100000001</v>
      </c>
      <c r="P32">
        <v>134.503805</v>
      </c>
      <c r="Q32">
        <v>9.7891080000000006</v>
      </c>
      <c r="R32">
        <v>39.858736</v>
      </c>
      <c r="S32">
        <v>22.869797999999999</v>
      </c>
      <c r="T32">
        <v>0</v>
      </c>
      <c r="U32">
        <v>336.935362</v>
      </c>
      <c r="V32">
        <v>14.462997</v>
      </c>
      <c r="W32">
        <v>44.031047999999998</v>
      </c>
      <c r="X32">
        <v>142.18039899999999</v>
      </c>
      <c r="Y32">
        <v>0</v>
      </c>
      <c r="Z32">
        <v>18.887497</v>
      </c>
      <c r="AA32">
        <v>40.693970999999998</v>
      </c>
      <c r="AB32">
        <v>38.147021000000002</v>
      </c>
      <c r="AC32">
        <v>28.060141000000002</v>
      </c>
      <c r="AD32">
        <v>26.462527999999999</v>
      </c>
      <c r="AE32">
        <v>31.820663</v>
      </c>
      <c r="AF32">
        <v>25.703541000000001</v>
      </c>
      <c r="AG32">
        <v>41.349274999999999</v>
      </c>
      <c r="AH32">
        <v>90.335656</v>
      </c>
      <c r="AI32">
        <v>0</v>
      </c>
      <c r="AJ32">
        <v>0</v>
      </c>
      <c r="AK32">
        <v>51.581741000000001</v>
      </c>
      <c r="AL32">
        <v>76.637739999999994</v>
      </c>
      <c r="AM32">
        <v>15.258808</v>
      </c>
      <c r="AN32">
        <v>0.646451</v>
      </c>
      <c r="AO32">
        <v>0</v>
      </c>
      <c r="AP32">
        <v>0</v>
      </c>
      <c r="AQ32">
        <v>47.444670000000002</v>
      </c>
      <c r="AR32">
        <v>33.043272000000002</v>
      </c>
      <c r="AS32">
        <v>29.872184000000001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2715.6566040000002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581.13396699999998</v>
      </c>
      <c r="L33">
        <v>497.64283799999998</v>
      </c>
      <c r="M33">
        <v>88.825999999999993</v>
      </c>
      <c r="N33">
        <v>114.049688</v>
      </c>
      <c r="O33">
        <v>119.39916100000001</v>
      </c>
      <c r="P33">
        <v>134.503805</v>
      </c>
      <c r="Q33">
        <v>9.7891080000000006</v>
      </c>
      <c r="R33">
        <v>39.858736</v>
      </c>
      <c r="S33">
        <v>22.869797999999999</v>
      </c>
      <c r="T33">
        <v>0</v>
      </c>
      <c r="U33">
        <v>336.935362</v>
      </c>
      <c r="V33">
        <v>14.462997</v>
      </c>
      <c r="W33">
        <v>44.031047999999998</v>
      </c>
      <c r="X33">
        <v>142.18039899999999</v>
      </c>
      <c r="Y33">
        <v>0</v>
      </c>
      <c r="Z33">
        <v>18.887497</v>
      </c>
      <c r="AA33">
        <v>40.693970999999998</v>
      </c>
      <c r="AB33">
        <v>38.147021000000002</v>
      </c>
      <c r="AC33">
        <v>28.060141000000002</v>
      </c>
      <c r="AD33">
        <v>26.462527999999999</v>
      </c>
      <c r="AE33">
        <v>31.820663</v>
      </c>
      <c r="AF33">
        <v>25.703541000000001</v>
      </c>
      <c r="AG33">
        <v>41.349274999999999</v>
      </c>
      <c r="AH33">
        <v>90.335656</v>
      </c>
      <c r="AI33">
        <v>0</v>
      </c>
      <c r="AJ33">
        <v>0</v>
      </c>
      <c r="AK33">
        <v>51.581741000000001</v>
      </c>
      <c r="AL33">
        <v>24.682041999999999</v>
      </c>
      <c r="AM33">
        <v>15.258808</v>
      </c>
      <c r="AN33">
        <v>0.646451</v>
      </c>
      <c r="AO33">
        <v>0</v>
      </c>
      <c r="AP33">
        <v>0</v>
      </c>
      <c r="AQ33">
        <v>47.444670000000002</v>
      </c>
      <c r="AR33">
        <v>39.438744</v>
      </c>
      <c r="AS33">
        <v>29.872184000000001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2715.377845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581.13396699999998</v>
      </c>
      <c r="L34">
        <v>497.64283799999998</v>
      </c>
      <c r="M34">
        <v>88.825999999999993</v>
      </c>
      <c r="N34">
        <v>114.049688</v>
      </c>
      <c r="O34">
        <v>119.39916100000001</v>
      </c>
      <c r="P34">
        <v>134.503805</v>
      </c>
      <c r="Q34">
        <v>9.7891080000000006</v>
      </c>
      <c r="R34">
        <v>36.122252000000003</v>
      </c>
      <c r="S34">
        <v>22.869797999999999</v>
      </c>
      <c r="T34">
        <v>0</v>
      </c>
      <c r="U34">
        <v>336.935362</v>
      </c>
      <c r="V34">
        <v>14.462997</v>
      </c>
      <c r="W34">
        <v>44.031047999999998</v>
      </c>
      <c r="X34">
        <v>142.18039899999999</v>
      </c>
      <c r="Y34">
        <v>0</v>
      </c>
      <c r="Z34">
        <v>6.2958319999999999</v>
      </c>
      <c r="AA34">
        <v>40.693970999999998</v>
      </c>
      <c r="AB34">
        <v>38.147021000000002</v>
      </c>
      <c r="AC34">
        <v>18.687909000000001</v>
      </c>
      <c r="AD34">
        <v>17.641686</v>
      </c>
      <c r="AE34">
        <v>31.820663</v>
      </c>
      <c r="AF34">
        <v>17.135694000000001</v>
      </c>
      <c r="AG34">
        <v>41.349274999999999</v>
      </c>
      <c r="AH34">
        <v>90.335656</v>
      </c>
      <c r="AI34">
        <v>0</v>
      </c>
      <c r="AJ34">
        <v>0</v>
      </c>
      <c r="AK34">
        <v>51.581741000000001</v>
      </c>
      <c r="AL34">
        <v>24.682041999999999</v>
      </c>
      <c r="AM34">
        <v>15.258808</v>
      </c>
      <c r="AN34">
        <v>0.646451</v>
      </c>
      <c r="AO34">
        <v>0</v>
      </c>
      <c r="AP34">
        <v>0</v>
      </c>
      <c r="AQ34">
        <v>47.444670000000002</v>
      </c>
      <c r="AR34">
        <v>39.438744</v>
      </c>
      <c r="AS34">
        <v>29.872184000000001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2672.2887750000004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581.13396699999998</v>
      </c>
      <c r="L35">
        <v>516.95283800000004</v>
      </c>
      <c r="M35">
        <v>88.825999999999993</v>
      </c>
      <c r="N35">
        <v>114.049688</v>
      </c>
      <c r="O35">
        <v>119.39916100000001</v>
      </c>
      <c r="P35">
        <v>134.503805</v>
      </c>
      <c r="Q35">
        <v>9.7891080000000006</v>
      </c>
      <c r="R35">
        <v>36.122252000000003</v>
      </c>
      <c r="S35">
        <v>22.869797999999999</v>
      </c>
      <c r="T35">
        <v>0</v>
      </c>
      <c r="U35">
        <v>336.935362</v>
      </c>
      <c r="V35">
        <v>13.536117000000001</v>
      </c>
      <c r="W35">
        <v>44.031047999999998</v>
      </c>
      <c r="X35">
        <v>142.18039899999999</v>
      </c>
      <c r="Y35">
        <v>0</v>
      </c>
      <c r="Z35">
        <v>12.591665000000001</v>
      </c>
      <c r="AA35">
        <v>27.129314000000001</v>
      </c>
      <c r="AB35">
        <v>38.147021000000002</v>
      </c>
      <c r="AC35">
        <v>18.687909000000001</v>
      </c>
      <c r="AD35">
        <v>8.820843</v>
      </c>
      <c r="AE35">
        <v>31.820663</v>
      </c>
      <c r="AF35">
        <v>8.0918559999999999</v>
      </c>
      <c r="AG35">
        <v>41.349274999999999</v>
      </c>
      <c r="AH35">
        <v>58.517023999999999</v>
      </c>
      <c r="AI35">
        <v>0</v>
      </c>
      <c r="AJ35">
        <v>0</v>
      </c>
      <c r="AK35">
        <v>51.581741000000001</v>
      </c>
      <c r="AL35">
        <v>24.682041999999999</v>
      </c>
      <c r="AM35">
        <v>15.258808</v>
      </c>
      <c r="AN35">
        <v>0.646451</v>
      </c>
      <c r="AO35">
        <v>0</v>
      </c>
      <c r="AP35">
        <v>0</v>
      </c>
      <c r="AQ35">
        <v>47.444670000000002</v>
      </c>
      <c r="AR35">
        <v>33.043272000000002</v>
      </c>
      <c r="AS35">
        <v>29.872184000000001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2627.324286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581.13396699999998</v>
      </c>
      <c r="L36">
        <v>507.29783800000001</v>
      </c>
      <c r="M36">
        <v>88.825999999999993</v>
      </c>
      <c r="N36">
        <v>114.049688</v>
      </c>
      <c r="O36">
        <v>119.39916100000001</v>
      </c>
      <c r="P36">
        <v>134.503805</v>
      </c>
      <c r="Q36">
        <v>9.7891080000000006</v>
      </c>
      <c r="R36">
        <v>36.122252000000003</v>
      </c>
      <c r="S36">
        <v>22.869797999999999</v>
      </c>
      <c r="T36">
        <v>0</v>
      </c>
      <c r="U36">
        <v>336.935362</v>
      </c>
      <c r="V36">
        <v>13.536117000000001</v>
      </c>
      <c r="W36">
        <v>44.031047999999998</v>
      </c>
      <c r="X36">
        <v>142.18039899999999</v>
      </c>
      <c r="Y36">
        <v>0</v>
      </c>
      <c r="Z36">
        <v>12.591665000000001</v>
      </c>
      <c r="AA36">
        <v>13.564657</v>
      </c>
      <c r="AB36">
        <v>38.147021000000002</v>
      </c>
      <c r="AC36">
        <v>18.687909000000001</v>
      </c>
      <c r="AD36">
        <v>0</v>
      </c>
      <c r="AE36">
        <v>31.820663</v>
      </c>
      <c r="AF36">
        <v>8.0918559999999999</v>
      </c>
      <c r="AG36">
        <v>41.349274999999999</v>
      </c>
      <c r="AH36">
        <v>58.517023999999999</v>
      </c>
      <c r="AI36">
        <v>0</v>
      </c>
      <c r="AJ36">
        <v>0</v>
      </c>
      <c r="AK36">
        <v>51.581741000000001</v>
      </c>
      <c r="AL36">
        <v>24.682041999999999</v>
      </c>
      <c r="AM36">
        <v>15.258808</v>
      </c>
      <c r="AN36">
        <v>0.646451</v>
      </c>
      <c r="AO36">
        <v>0</v>
      </c>
      <c r="AP36">
        <v>0</v>
      </c>
      <c r="AQ36">
        <v>47.444670000000002</v>
      </c>
      <c r="AR36">
        <v>33.043272000000002</v>
      </c>
      <c r="AS36">
        <v>29.872184000000001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2595.283786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530.05949999999996</v>
      </c>
      <c r="L37">
        <v>507.29783800000001</v>
      </c>
      <c r="M37">
        <v>88.825999999999993</v>
      </c>
      <c r="N37">
        <v>114.049688</v>
      </c>
      <c r="O37">
        <v>119.39916100000001</v>
      </c>
      <c r="P37">
        <v>134.503805</v>
      </c>
      <c r="Q37">
        <v>9.7891080000000006</v>
      </c>
      <c r="R37">
        <v>36.122252000000003</v>
      </c>
      <c r="S37">
        <v>22.869797999999999</v>
      </c>
      <c r="T37">
        <v>0</v>
      </c>
      <c r="U37">
        <v>336.935362</v>
      </c>
      <c r="V37">
        <v>13.536117000000001</v>
      </c>
      <c r="W37">
        <v>44.031047999999998</v>
      </c>
      <c r="X37">
        <v>142.18039899999999</v>
      </c>
      <c r="Y37">
        <v>0</v>
      </c>
      <c r="Z37">
        <v>12.591665000000001</v>
      </c>
      <c r="AA37">
        <v>13.564657</v>
      </c>
      <c r="AB37">
        <v>38.147021000000002</v>
      </c>
      <c r="AC37">
        <v>18.687909000000001</v>
      </c>
      <c r="AD37">
        <v>0</v>
      </c>
      <c r="AE37">
        <v>31.820663</v>
      </c>
      <c r="AF37">
        <v>8.0918559999999999</v>
      </c>
      <c r="AG37">
        <v>41.349274999999999</v>
      </c>
      <c r="AH37">
        <v>36.573140000000002</v>
      </c>
      <c r="AI37">
        <v>0</v>
      </c>
      <c r="AJ37">
        <v>0</v>
      </c>
      <c r="AK37">
        <v>51.581741000000001</v>
      </c>
      <c r="AL37">
        <v>24.682041999999999</v>
      </c>
      <c r="AM37">
        <v>15.258808</v>
      </c>
      <c r="AN37">
        <v>0.646451</v>
      </c>
      <c r="AO37">
        <v>0</v>
      </c>
      <c r="AP37">
        <v>0</v>
      </c>
      <c r="AQ37">
        <v>35.583502000000003</v>
      </c>
      <c r="AR37">
        <v>33.043272000000002</v>
      </c>
      <c r="AS37">
        <v>29.872184000000001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2510.4042669999999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540.67999999999995</v>
      </c>
      <c r="L38">
        <v>507.29783800000001</v>
      </c>
      <c r="M38">
        <v>88.825999999999993</v>
      </c>
      <c r="N38">
        <v>114.049688</v>
      </c>
      <c r="O38">
        <v>119.39916100000001</v>
      </c>
      <c r="P38">
        <v>134.503805</v>
      </c>
      <c r="Q38">
        <v>9.7891080000000006</v>
      </c>
      <c r="R38">
        <v>36.122252000000003</v>
      </c>
      <c r="S38">
        <v>22.869797999999999</v>
      </c>
      <c r="T38">
        <v>0</v>
      </c>
      <c r="U38">
        <v>336.935362</v>
      </c>
      <c r="V38">
        <v>13.536117000000001</v>
      </c>
      <c r="W38">
        <v>44.031047999999998</v>
      </c>
      <c r="X38">
        <v>142.18039899999999</v>
      </c>
      <c r="Y38">
        <v>0</v>
      </c>
      <c r="Z38">
        <v>12.591665000000001</v>
      </c>
      <c r="AA38">
        <v>13.564657</v>
      </c>
      <c r="AB38">
        <v>38.147021000000002</v>
      </c>
      <c r="AC38">
        <v>18.687909000000001</v>
      </c>
      <c r="AD38">
        <v>0</v>
      </c>
      <c r="AE38">
        <v>31.820663</v>
      </c>
      <c r="AF38">
        <v>8.0918559999999999</v>
      </c>
      <c r="AG38">
        <v>41.349274999999999</v>
      </c>
      <c r="AH38">
        <v>18.286570000000001</v>
      </c>
      <c r="AI38">
        <v>0</v>
      </c>
      <c r="AJ38">
        <v>0</v>
      </c>
      <c r="AK38">
        <v>51.581741000000001</v>
      </c>
      <c r="AL38">
        <v>24.682041999999999</v>
      </c>
      <c r="AM38">
        <v>15.258808</v>
      </c>
      <c r="AN38">
        <v>0.646451</v>
      </c>
      <c r="AO38">
        <v>0</v>
      </c>
      <c r="AP38">
        <v>0</v>
      </c>
      <c r="AQ38">
        <v>35.583502000000003</v>
      </c>
      <c r="AR38">
        <v>33.043272000000002</v>
      </c>
      <c r="AS38">
        <v>29.872184000000001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2502.7381970000001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545.50750000000005</v>
      </c>
      <c r="L39">
        <v>536.26283799999999</v>
      </c>
      <c r="M39">
        <v>88.825999999999993</v>
      </c>
      <c r="N39">
        <v>114.049688</v>
      </c>
      <c r="O39">
        <v>119.39916100000001</v>
      </c>
      <c r="P39">
        <v>134.503805</v>
      </c>
      <c r="Q39">
        <v>9.7891080000000006</v>
      </c>
      <c r="R39">
        <v>36.122252000000003</v>
      </c>
      <c r="S39">
        <v>22.869797999999999</v>
      </c>
      <c r="T39">
        <v>0</v>
      </c>
      <c r="U39">
        <v>336.935362</v>
      </c>
      <c r="V39">
        <v>13.536117000000001</v>
      </c>
      <c r="W39">
        <v>44.031047999999998</v>
      </c>
      <c r="X39">
        <v>142.18039899999999</v>
      </c>
      <c r="Y39">
        <v>0</v>
      </c>
      <c r="Z39">
        <v>12.591665000000001</v>
      </c>
      <c r="AA39">
        <v>13.564657</v>
      </c>
      <c r="AB39">
        <v>25.431346999999999</v>
      </c>
      <c r="AC39">
        <v>18.687909000000001</v>
      </c>
      <c r="AD39">
        <v>0</v>
      </c>
      <c r="AE39">
        <v>15.910332</v>
      </c>
      <c r="AF39">
        <v>8.0918559999999999</v>
      </c>
      <c r="AG39">
        <v>41.349274999999999</v>
      </c>
      <c r="AH39">
        <v>0</v>
      </c>
      <c r="AI39">
        <v>0</v>
      </c>
      <c r="AJ39">
        <v>0</v>
      </c>
      <c r="AK39">
        <v>51.581741000000001</v>
      </c>
      <c r="AL39">
        <v>24.682041999999999</v>
      </c>
      <c r="AM39">
        <v>15.258808</v>
      </c>
      <c r="AN39">
        <v>0.646451</v>
      </c>
      <c r="AO39">
        <v>0</v>
      </c>
      <c r="AP39">
        <v>0</v>
      </c>
      <c r="AQ39">
        <v>35.583502000000003</v>
      </c>
      <c r="AR39">
        <v>33.043272000000002</v>
      </c>
      <c r="AS39">
        <v>28.573392999999999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2488.3193310000001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563.85199999999998</v>
      </c>
      <c r="L40">
        <v>602.39476000000002</v>
      </c>
      <c r="M40">
        <v>88.825999999999993</v>
      </c>
      <c r="N40">
        <v>114.049688</v>
      </c>
      <c r="O40">
        <v>119.39916100000001</v>
      </c>
      <c r="P40">
        <v>134.503805</v>
      </c>
      <c r="Q40">
        <v>9.7891080000000006</v>
      </c>
      <c r="R40">
        <v>36.122252000000003</v>
      </c>
      <c r="S40">
        <v>22.869797999999999</v>
      </c>
      <c r="T40">
        <v>0</v>
      </c>
      <c r="U40">
        <v>336.935362</v>
      </c>
      <c r="V40">
        <v>13.536117000000001</v>
      </c>
      <c r="W40">
        <v>44.031047999999998</v>
      </c>
      <c r="X40">
        <v>142.18039899999999</v>
      </c>
      <c r="Y40">
        <v>0</v>
      </c>
      <c r="Z40">
        <v>12.591665000000001</v>
      </c>
      <c r="AA40">
        <v>13.564657</v>
      </c>
      <c r="AB40">
        <v>25.431346999999999</v>
      </c>
      <c r="AC40">
        <v>18.687909000000001</v>
      </c>
      <c r="AD40">
        <v>0</v>
      </c>
      <c r="AE40">
        <v>15.910332</v>
      </c>
      <c r="AF40">
        <v>8.0918559999999999</v>
      </c>
      <c r="AG40">
        <v>41.349274999999999</v>
      </c>
      <c r="AH40">
        <v>0</v>
      </c>
      <c r="AI40">
        <v>0</v>
      </c>
      <c r="AJ40">
        <v>0</v>
      </c>
      <c r="AK40">
        <v>51.581741000000001</v>
      </c>
      <c r="AL40">
        <v>24.682041999999999</v>
      </c>
      <c r="AM40">
        <v>15.258808</v>
      </c>
      <c r="AN40">
        <v>0.646451</v>
      </c>
      <c r="AO40">
        <v>0</v>
      </c>
      <c r="AP40">
        <v>0</v>
      </c>
      <c r="AQ40">
        <v>23.722335000000001</v>
      </c>
      <c r="AR40">
        <v>33.043272000000002</v>
      </c>
      <c r="AS40">
        <v>28.573392999999999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2560.9345859999999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535.85249999999996</v>
      </c>
      <c r="L41">
        <v>602.39476000000002</v>
      </c>
      <c r="M41">
        <v>88.825999999999993</v>
      </c>
      <c r="N41">
        <v>114.049688</v>
      </c>
      <c r="O41">
        <v>119.39916100000001</v>
      </c>
      <c r="P41">
        <v>134.503805</v>
      </c>
      <c r="Q41">
        <v>9.7891080000000006</v>
      </c>
      <c r="R41">
        <v>36.122252000000003</v>
      </c>
      <c r="S41">
        <v>22.869797999999999</v>
      </c>
      <c r="T41">
        <v>0</v>
      </c>
      <c r="U41">
        <v>336.935362</v>
      </c>
      <c r="V41">
        <v>13.536117000000001</v>
      </c>
      <c r="W41">
        <v>44.031047999999998</v>
      </c>
      <c r="X41">
        <v>142.18039899999999</v>
      </c>
      <c r="Y41">
        <v>0</v>
      </c>
      <c r="Z41">
        <v>12.591665000000001</v>
      </c>
      <c r="AA41">
        <v>13.564657</v>
      </c>
      <c r="AB41">
        <v>25.431346999999999</v>
      </c>
      <c r="AC41">
        <v>18.687909000000001</v>
      </c>
      <c r="AD41">
        <v>0</v>
      </c>
      <c r="AE41">
        <v>15.910332</v>
      </c>
      <c r="AF41">
        <v>8.0918559999999999</v>
      </c>
      <c r="AG41">
        <v>41.349274999999999</v>
      </c>
      <c r="AH41">
        <v>0</v>
      </c>
      <c r="AI41">
        <v>0</v>
      </c>
      <c r="AJ41">
        <v>0</v>
      </c>
      <c r="AK41">
        <v>51.581741000000001</v>
      </c>
      <c r="AL41">
        <v>24.682041999999999</v>
      </c>
      <c r="AM41">
        <v>15.258808</v>
      </c>
      <c r="AN41">
        <v>0.646451</v>
      </c>
      <c r="AO41">
        <v>0</v>
      </c>
      <c r="AP41">
        <v>0</v>
      </c>
      <c r="AQ41">
        <v>23.722335000000001</v>
      </c>
      <c r="AR41">
        <v>33.043272000000002</v>
      </c>
      <c r="AS41">
        <v>28.573392999999999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2532.935086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540.01283999999998</v>
      </c>
      <c r="L42">
        <v>602.39476000000002</v>
      </c>
      <c r="M42">
        <v>88.825999999999993</v>
      </c>
      <c r="N42">
        <v>114.049688</v>
      </c>
      <c r="O42">
        <v>119.39916100000001</v>
      </c>
      <c r="P42">
        <v>134.503805</v>
      </c>
      <c r="Q42">
        <v>9.7891080000000006</v>
      </c>
      <c r="R42">
        <v>36.122252000000003</v>
      </c>
      <c r="S42">
        <v>22.869797999999999</v>
      </c>
      <c r="T42">
        <v>0</v>
      </c>
      <c r="U42">
        <v>336.935362</v>
      </c>
      <c r="V42">
        <v>13.536117000000001</v>
      </c>
      <c r="W42">
        <v>44.031047999999998</v>
      </c>
      <c r="X42">
        <v>142.18039899999999</v>
      </c>
      <c r="Y42">
        <v>0</v>
      </c>
      <c r="Z42">
        <v>12.591665000000001</v>
      </c>
      <c r="AA42">
        <v>13.564657</v>
      </c>
      <c r="AB42">
        <v>25.431346999999999</v>
      </c>
      <c r="AC42">
        <v>18.687909000000001</v>
      </c>
      <c r="AD42">
        <v>0</v>
      </c>
      <c r="AE42">
        <v>15.910332</v>
      </c>
      <c r="AF42">
        <v>8.0918559999999999</v>
      </c>
      <c r="AG42">
        <v>41.349274999999999</v>
      </c>
      <c r="AH42">
        <v>0</v>
      </c>
      <c r="AI42">
        <v>0</v>
      </c>
      <c r="AJ42">
        <v>0</v>
      </c>
      <c r="AK42">
        <v>51.581741000000001</v>
      </c>
      <c r="AL42">
        <v>24.682041999999999</v>
      </c>
      <c r="AM42">
        <v>15.258808</v>
      </c>
      <c r="AN42">
        <v>0.646451</v>
      </c>
      <c r="AO42">
        <v>0</v>
      </c>
      <c r="AP42">
        <v>0</v>
      </c>
      <c r="AQ42">
        <v>11.861167999999999</v>
      </c>
      <c r="AR42">
        <v>33.043272000000002</v>
      </c>
      <c r="AS42">
        <v>28.573392999999999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2525.2342589999998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511.04784000000001</v>
      </c>
      <c r="L43">
        <v>602.39476000000002</v>
      </c>
      <c r="M43">
        <v>88.825999999999993</v>
      </c>
      <c r="N43">
        <v>114.049688</v>
      </c>
      <c r="O43">
        <v>119.39916100000001</v>
      </c>
      <c r="P43">
        <v>134.503805</v>
      </c>
      <c r="Q43">
        <v>9.7891080000000006</v>
      </c>
      <c r="R43">
        <v>36.122252000000003</v>
      </c>
      <c r="S43">
        <v>22.869797999999999</v>
      </c>
      <c r="T43">
        <v>0</v>
      </c>
      <c r="U43">
        <v>336.935362</v>
      </c>
      <c r="V43">
        <v>13.536117000000001</v>
      </c>
      <c r="W43">
        <v>44.031047999999998</v>
      </c>
      <c r="X43">
        <v>142.18039899999999</v>
      </c>
      <c r="Y43">
        <v>0</v>
      </c>
      <c r="Z43">
        <v>12.591665000000001</v>
      </c>
      <c r="AA43">
        <v>0</v>
      </c>
      <c r="AB43">
        <v>25.431346999999999</v>
      </c>
      <c r="AC43">
        <v>18.687909000000001</v>
      </c>
      <c r="AD43">
        <v>0</v>
      </c>
      <c r="AE43">
        <v>15.910332</v>
      </c>
      <c r="AF43">
        <v>8.0918559999999999</v>
      </c>
      <c r="AG43">
        <v>41.349274999999999</v>
      </c>
      <c r="AH43">
        <v>0</v>
      </c>
      <c r="AI43">
        <v>0</v>
      </c>
      <c r="AJ43">
        <v>0</v>
      </c>
      <c r="AK43">
        <v>51.581741000000001</v>
      </c>
      <c r="AL43">
        <v>24.682041999999999</v>
      </c>
      <c r="AM43">
        <v>15.258808</v>
      </c>
      <c r="AN43">
        <v>0.646451</v>
      </c>
      <c r="AO43">
        <v>0</v>
      </c>
      <c r="AP43">
        <v>0</v>
      </c>
      <c r="AQ43">
        <v>11.861167999999999</v>
      </c>
      <c r="AR43">
        <v>39.438744</v>
      </c>
      <c r="AS43">
        <v>29.872184000000001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2490.3988650000001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482.08283999999998</v>
      </c>
      <c r="L44">
        <v>602.39476000000002</v>
      </c>
      <c r="M44">
        <v>88.825999999999993</v>
      </c>
      <c r="N44">
        <v>114.049688</v>
      </c>
      <c r="O44">
        <v>119.39916100000001</v>
      </c>
      <c r="P44">
        <v>134.503805</v>
      </c>
      <c r="Q44">
        <v>9.7891080000000006</v>
      </c>
      <c r="R44">
        <v>36.122252000000003</v>
      </c>
      <c r="S44">
        <v>22.869797999999999</v>
      </c>
      <c r="T44">
        <v>0</v>
      </c>
      <c r="U44">
        <v>336.935362</v>
      </c>
      <c r="V44">
        <v>13.536117000000001</v>
      </c>
      <c r="W44">
        <v>44.031047999999998</v>
      </c>
      <c r="X44">
        <v>142.18039899999999</v>
      </c>
      <c r="Y44">
        <v>0</v>
      </c>
      <c r="Z44">
        <v>12.591665000000001</v>
      </c>
      <c r="AA44">
        <v>0</v>
      </c>
      <c r="AB44">
        <v>25.431346999999999</v>
      </c>
      <c r="AC44">
        <v>18.687909000000001</v>
      </c>
      <c r="AD44">
        <v>0</v>
      </c>
      <c r="AE44">
        <v>15.910332</v>
      </c>
      <c r="AF44">
        <v>8.0918559999999999</v>
      </c>
      <c r="AG44">
        <v>41.349274999999999</v>
      </c>
      <c r="AH44">
        <v>0</v>
      </c>
      <c r="AI44">
        <v>0</v>
      </c>
      <c r="AJ44">
        <v>0</v>
      </c>
      <c r="AK44">
        <v>51.581741000000001</v>
      </c>
      <c r="AL44">
        <v>24.682041999999999</v>
      </c>
      <c r="AM44">
        <v>15.258808</v>
      </c>
      <c r="AN44">
        <v>0.646451</v>
      </c>
      <c r="AO44">
        <v>0</v>
      </c>
      <c r="AP44">
        <v>0</v>
      </c>
      <c r="AQ44">
        <v>0</v>
      </c>
      <c r="AR44">
        <v>39.438744</v>
      </c>
      <c r="AS44">
        <v>29.872184000000001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2449.5726970000001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433.80784</v>
      </c>
      <c r="L45">
        <v>602.39476000000002</v>
      </c>
      <c r="M45">
        <v>88.825999999999993</v>
      </c>
      <c r="N45">
        <v>114.049688</v>
      </c>
      <c r="O45">
        <v>119.39916100000001</v>
      </c>
      <c r="P45">
        <v>134.503805</v>
      </c>
      <c r="Q45">
        <v>9.7891080000000006</v>
      </c>
      <c r="R45">
        <v>36.122252000000003</v>
      </c>
      <c r="S45">
        <v>22.869797999999999</v>
      </c>
      <c r="T45">
        <v>0</v>
      </c>
      <c r="U45">
        <v>353.22745099999997</v>
      </c>
      <c r="V45">
        <v>13.536117000000001</v>
      </c>
      <c r="W45">
        <v>44.031047999999998</v>
      </c>
      <c r="X45">
        <v>142.18039899999999</v>
      </c>
      <c r="Y45">
        <v>0</v>
      </c>
      <c r="Z45">
        <v>12.591665000000001</v>
      </c>
      <c r="AA45">
        <v>0</v>
      </c>
      <c r="AB45">
        <v>25.431346999999999</v>
      </c>
      <c r="AC45">
        <v>9.3439549999999993</v>
      </c>
      <c r="AD45">
        <v>0</v>
      </c>
      <c r="AE45">
        <v>15.910332</v>
      </c>
      <c r="AF45">
        <v>8.0918559999999999</v>
      </c>
      <c r="AG45">
        <v>41.349274999999999</v>
      </c>
      <c r="AH45">
        <v>0</v>
      </c>
      <c r="AI45">
        <v>0</v>
      </c>
      <c r="AJ45">
        <v>0</v>
      </c>
      <c r="AK45">
        <v>51.581741000000001</v>
      </c>
      <c r="AL45">
        <v>24.682041999999999</v>
      </c>
      <c r="AM45">
        <v>15.258808</v>
      </c>
      <c r="AN45">
        <v>0.646451</v>
      </c>
      <c r="AO45">
        <v>0</v>
      </c>
      <c r="AP45">
        <v>0</v>
      </c>
      <c r="AQ45">
        <v>0</v>
      </c>
      <c r="AR45">
        <v>33.043272000000002</v>
      </c>
      <c r="AS45">
        <v>29.872184000000001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2401.8503599999999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385.53284000000002</v>
      </c>
      <c r="L46">
        <v>602.39476000000002</v>
      </c>
      <c r="M46">
        <v>88.825999999999993</v>
      </c>
      <c r="N46">
        <v>114.049688</v>
      </c>
      <c r="O46">
        <v>119.39916100000001</v>
      </c>
      <c r="P46">
        <v>134.503805</v>
      </c>
      <c r="Q46">
        <v>9.7891080000000006</v>
      </c>
      <c r="R46">
        <v>36.122252000000003</v>
      </c>
      <c r="S46">
        <v>22.869797999999999</v>
      </c>
      <c r="T46">
        <v>0</v>
      </c>
      <c r="U46">
        <v>370.48296900000003</v>
      </c>
      <c r="V46">
        <v>13.536117000000001</v>
      </c>
      <c r="W46">
        <v>44.031047999999998</v>
      </c>
      <c r="X46">
        <v>142.18039899999999</v>
      </c>
      <c r="Y46">
        <v>0</v>
      </c>
      <c r="Z46">
        <v>12.591665000000001</v>
      </c>
      <c r="AA46">
        <v>0</v>
      </c>
      <c r="AB46">
        <v>12.715674</v>
      </c>
      <c r="AC46">
        <v>0</v>
      </c>
      <c r="AD46">
        <v>0</v>
      </c>
      <c r="AE46">
        <v>15.910332</v>
      </c>
      <c r="AF46">
        <v>8.0918559999999999</v>
      </c>
      <c r="AG46">
        <v>41.349274999999999</v>
      </c>
      <c r="AH46">
        <v>0</v>
      </c>
      <c r="AI46">
        <v>0</v>
      </c>
      <c r="AJ46">
        <v>0</v>
      </c>
      <c r="AK46">
        <v>51.581741000000001</v>
      </c>
      <c r="AL46">
        <v>24.682041999999999</v>
      </c>
      <c r="AM46">
        <v>15.258808</v>
      </c>
      <c r="AN46">
        <v>0.646451</v>
      </c>
      <c r="AO46">
        <v>0</v>
      </c>
      <c r="AP46">
        <v>0</v>
      </c>
      <c r="AQ46">
        <v>0</v>
      </c>
      <c r="AR46">
        <v>33.043272000000002</v>
      </c>
      <c r="AS46">
        <v>29.872184000000001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2348.7712499999998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366.22284000000002</v>
      </c>
      <c r="L47">
        <v>599.08792200000005</v>
      </c>
      <c r="M47">
        <v>88.825999999999993</v>
      </c>
      <c r="N47">
        <v>114.049688</v>
      </c>
      <c r="O47">
        <v>119.39916100000001</v>
      </c>
      <c r="P47">
        <v>134.503805</v>
      </c>
      <c r="Q47">
        <v>8.0592220000000001</v>
      </c>
      <c r="R47">
        <v>36.122252000000003</v>
      </c>
      <c r="S47">
        <v>18.437671000000002</v>
      </c>
      <c r="T47">
        <v>0</v>
      </c>
      <c r="U47">
        <v>380.49751600000002</v>
      </c>
      <c r="V47">
        <v>13.536117000000001</v>
      </c>
      <c r="W47">
        <v>44.031047999999998</v>
      </c>
      <c r="X47">
        <v>142.18039899999999</v>
      </c>
      <c r="Y47">
        <v>0</v>
      </c>
      <c r="Z47">
        <v>12.591665000000001</v>
      </c>
      <c r="AA47">
        <v>0</v>
      </c>
      <c r="AB47">
        <v>12.715674</v>
      </c>
      <c r="AC47">
        <v>0</v>
      </c>
      <c r="AD47">
        <v>0</v>
      </c>
      <c r="AE47">
        <v>15.910332</v>
      </c>
      <c r="AF47">
        <v>8.0918559999999999</v>
      </c>
      <c r="AG47">
        <v>41.349274999999999</v>
      </c>
      <c r="AH47">
        <v>0</v>
      </c>
      <c r="AI47">
        <v>0</v>
      </c>
      <c r="AJ47">
        <v>0</v>
      </c>
      <c r="AK47">
        <v>51.581741000000001</v>
      </c>
      <c r="AL47">
        <v>24.682041999999999</v>
      </c>
      <c r="AM47">
        <v>15.258808</v>
      </c>
      <c r="AN47">
        <v>0.646451</v>
      </c>
      <c r="AO47">
        <v>0</v>
      </c>
      <c r="AP47">
        <v>0</v>
      </c>
      <c r="AQ47">
        <v>0</v>
      </c>
      <c r="AR47">
        <v>33.043272000000002</v>
      </c>
      <c r="AS47">
        <v>29.872184000000001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2330.006946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366.22284000000002</v>
      </c>
      <c r="L48">
        <v>599.08792200000005</v>
      </c>
      <c r="M48">
        <v>88.825999999999993</v>
      </c>
      <c r="N48">
        <v>114.049688</v>
      </c>
      <c r="O48">
        <v>119.39916100000001</v>
      </c>
      <c r="P48">
        <v>134.503805</v>
      </c>
      <c r="Q48">
        <v>8.0592220000000001</v>
      </c>
      <c r="R48">
        <v>36.122252000000003</v>
      </c>
      <c r="S48">
        <v>18.437671000000002</v>
      </c>
      <c r="T48">
        <v>0</v>
      </c>
      <c r="U48">
        <v>387.37670300000002</v>
      </c>
      <c r="V48">
        <v>13.536117000000001</v>
      </c>
      <c r="W48">
        <v>44.031047999999998</v>
      </c>
      <c r="X48">
        <v>142.18039899999999</v>
      </c>
      <c r="Y48">
        <v>0</v>
      </c>
      <c r="Z48">
        <v>12.591665000000001</v>
      </c>
      <c r="AA48">
        <v>0</v>
      </c>
      <c r="AB48">
        <v>12.715674</v>
      </c>
      <c r="AC48">
        <v>0</v>
      </c>
      <c r="AD48">
        <v>0</v>
      </c>
      <c r="AE48">
        <v>15.910332</v>
      </c>
      <c r="AF48">
        <v>8.0918559999999999</v>
      </c>
      <c r="AG48">
        <v>41.349274999999999</v>
      </c>
      <c r="AH48">
        <v>0</v>
      </c>
      <c r="AI48">
        <v>0</v>
      </c>
      <c r="AJ48">
        <v>0</v>
      </c>
      <c r="AK48">
        <v>51.581741000000001</v>
      </c>
      <c r="AL48">
        <v>24.682041999999999</v>
      </c>
      <c r="AM48">
        <v>15.258808</v>
      </c>
      <c r="AN48">
        <v>0.646451</v>
      </c>
      <c r="AO48">
        <v>0</v>
      </c>
      <c r="AP48">
        <v>0</v>
      </c>
      <c r="AQ48">
        <v>0</v>
      </c>
      <c r="AR48">
        <v>33.043272000000002</v>
      </c>
      <c r="AS48">
        <v>29.872184000000001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2336.886133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362.0625</v>
      </c>
      <c r="L49">
        <v>599.08792200000005</v>
      </c>
      <c r="M49">
        <v>88.825999999999993</v>
      </c>
      <c r="N49">
        <v>114.049688</v>
      </c>
      <c r="O49">
        <v>119.39916100000001</v>
      </c>
      <c r="P49">
        <v>134.503805</v>
      </c>
      <c r="Q49">
        <v>8.0592220000000001</v>
      </c>
      <c r="R49">
        <v>36.122252000000003</v>
      </c>
      <c r="S49">
        <v>18.437671000000002</v>
      </c>
      <c r="T49">
        <v>0</v>
      </c>
      <c r="U49">
        <v>396.186891</v>
      </c>
      <c r="V49">
        <v>13.536117000000001</v>
      </c>
      <c r="W49">
        <v>39.213203</v>
      </c>
      <c r="X49">
        <v>125.313017</v>
      </c>
      <c r="Y49">
        <v>0</v>
      </c>
      <c r="Z49">
        <v>12.591665000000001</v>
      </c>
      <c r="AA49">
        <v>0</v>
      </c>
      <c r="AB49">
        <v>12.715674</v>
      </c>
      <c r="AC49">
        <v>0</v>
      </c>
      <c r="AD49">
        <v>0</v>
      </c>
      <c r="AE49">
        <v>15.910332</v>
      </c>
      <c r="AF49">
        <v>8.0918559999999999</v>
      </c>
      <c r="AG49">
        <v>41.349274999999999</v>
      </c>
      <c r="AH49">
        <v>0</v>
      </c>
      <c r="AI49">
        <v>0</v>
      </c>
      <c r="AJ49">
        <v>0</v>
      </c>
      <c r="AK49">
        <v>51.581741000000001</v>
      </c>
      <c r="AL49">
        <v>24.682041999999999</v>
      </c>
      <c r="AM49">
        <v>15.258808</v>
      </c>
      <c r="AN49">
        <v>0.646451</v>
      </c>
      <c r="AO49">
        <v>0</v>
      </c>
      <c r="AP49">
        <v>0</v>
      </c>
      <c r="AQ49">
        <v>0</v>
      </c>
      <c r="AR49">
        <v>33.043272000000002</v>
      </c>
      <c r="AS49">
        <v>29.872184000000001</v>
      </c>
      <c r="AT49">
        <v>18.411154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2318.9519030000001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362.0625</v>
      </c>
      <c r="L50">
        <v>571.57600000000002</v>
      </c>
      <c r="M50">
        <v>88.825999999999993</v>
      </c>
      <c r="N50">
        <v>114.049688</v>
      </c>
      <c r="O50">
        <v>119.39916100000001</v>
      </c>
      <c r="P50">
        <v>134.503805</v>
      </c>
      <c r="Q50">
        <v>8.0592220000000001</v>
      </c>
      <c r="R50">
        <v>36.122252000000003</v>
      </c>
      <c r="S50">
        <v>18.437671000000002</v>
      </c>
      <c r="T50">
        <v>0</v>
      </c>
      <c r="U50">
        <v>403.493988</v>
      </c>
      <c r="V50">
        <v>13.536117000000001</v>
      </c>
      <c r="W50">
        <v>39.213203</v>
      </c>
      <c r="X50">
        <v>125.313017</v>
      </c>
      <c r="Y50">
        <v>0</v>
      </c>
      <c r="Z50">
        <v>12.591665000000001</v>
      </c>
      <c r="AA50">
        <v>0</v>
      </c>
      <c r="AB50">
        <v>12.715674</v>
      </c>
      <c r="AC50">
        <v>0</v>
      </c>
      <c r="AD50">
        <v>0</v>
      </c>
      <c r="AE50">
        <v>15.910332</v>
      </c>
      <c r="AF50">
        <v>8.0918559999999999</v>
      </c>
      <c r="AG50">
        <v>41.349274999999999</v>
      </c>
      <c r="AH50">
        <v>0</v>
      </c>
      <c r="AI50">
        <v>0</v>
      </c>
      <c r="AJ50">
        <v>0</v>
      </c>
      <c r="AK50">
        <v>51.581741000000001</v>
      </c>
      <c r="AL50">
        <v>24.682041999999999</v>
      </c>
      <c r="AM50">
        <v>15.258808</v>
      </c>
      <c r="AN50">
        <v>0.646451</v>
      </c>
      <c r="AO50">
        <v>0</v>
      </c>
      <c r="AP50">
        <v>0</v>
      </c>
      <c r="AQ50">
        <v>0</v>
      </c>
      <c r="AR50">
        <v>33.043272000000002</v>
      </c>
      <c r="AS50">
        <v>29.872184000000001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2299.6459289999993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362.0625</v>
      </c>
      <c r="L51">
        <v>559.12104999999997</v>
      </c>
      <c r="M51">
        <v>88.825999999999993</v>
      </c>
      <c r="N51">
        <v>114.049688</v>
      </c>
      <c r="O51">
        <v>119.39916100000001</v>
      </c>
      <c r="P51">
        <v>134.503805</v>
      </c>
      <c r="Q51">
        <v>8.0592220000000001</v>
      </c>
      <c r="R51">
        <v>36.122252000000003</v>
      </c>
      <c r="S51">
        <v>18.437671000000002</v>
      </c>
      <c r="T51">
        <v>0</v>
      </c>
      <c r="U51">
        <v>336.935362</v>
      </c>
      <c r="V51">
        <v>13.536117000000001</v>
      </c>
      <c r="W51">
        <v>39.213203</v>
      </c>
      <c r="X51">
        <v>125.313017</v>
      </c>
      <c r="Y51">
        <v>0</v>
      </c>
      <c r="Z51">
        <v>12.591665000000001</v>
      </c>
      <c r="AA51">
        <v>0</v>
      </c>
      <c r="AB51">
        <v>12.715674</v>
      </c>
      <c r="AC51">
        <v>0</v>
      </c>
      <c r="AD51">
        <v>0</v>
      </c>
      <c r="AE51">
        <v>15.910332</v>
      </c>
      <c r="AF51">
        <v>8.0918559999999999</v>
      </c>
      <c r="AG51">
        <v>41.349274999999999</v>
      </c>
      <c r="AH51">
        <v>0</v>
      </c>
      <c r="AI51">
        <v>0</v>
      </c>
      <c r="AJ51">
        <v>0</v>
      </c>
      <c r="AK51">
        <v>51.581741000000001</v>
      </c>
      <c r="AL51">
        <v>24.682041999999999</v>
      </c>
      <c r="AM51">
        <v>15.258808</v>
      </c>
      <c r="AN51">
        <v>0.646451</v>
      </c>
      <c r="AO51">
        <v>0</v>
      </c>
      <c r="AP51">
        <v>0</v>
      </c>
      <c r="AQ51">
        <v>0</v>
      </c>
      <c r="AR51">
        <v>33.043272000000002</v>
      </c>
      <c r="AS51">
        <v>29.872184000000001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2220.632353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362.0625</v>
      </c>
      <c r="L52">
        <v>539.81105000000002</v>
      </c>
      <c r="M52">
        <v>88.825999999999993</v>
      </c>
      <c r="N52">
        <v>114.049688</v>
      </c>
      <c r="O52">
        <v>119.39916100000001</v>
      </c>
      <c r="P52">
        <v>134.503805</v>
      </c>
      <c r="Q52">
        <v>8.0592220000000001</v>
      </c>
      <c r="R52">
        <v>36.122252000000003</v>
      </c>
      <c r="S52">
        <v>18.437671000000002</v>
      </c>
      <c r="T52">
        <v>0</v>
      </c>
      <c r="U52">
        <v>336.935362</v>
      </c>
      <c r="V52">
        <v>13.536117000000001</v>
      </c>
      <c r="W52">
        <v>39.213203</v>
      </c>
      <c r="X52">
        <v>125.313017</v>
      </c>
      <c r="Y52">
        <v>0</v>
      </c>
      <c r="Z52">
        <v>12.591665000000001</v>
      </c>
      <c r="AA52">
        <v>0</v>
      </c>
      <c r="AB52">
        <v>0</v>
      </c>
      <c r="AC52">
        <v>0</v>
      </c>
      <c r="AD52">
        <v>0</v>
      </c>
      <c r="AE52">
        <v>15.910332</v>
      </c>
      <c r="AF52">
        <v>8.0918559999999999</v>
      </c>
      <c r="AG52">
        <v>41.349274999999999</v>
      </c>
      <c r="AH52">
        <v>0</v>
      </c>
      <c r="AI52">
        <v>0</v>
      </c>
      <c r="AJ52">
        <v>0</v>
      </c>
      <c r="AK52">
        <v>51.581741000000001</v>
      </c>
      <c r="AL52">
        <v>24.682041999999999</v>
      </c>
      <c r="AM52">
        <v>15.258808</v>
      </c>
      <c r="AN52">
        <v>0.646451</v>
      </c>
      <c r="AO52">
        <v>0</v>
      </c>
      <c r="AP52">
        <v>0</v>
      </c>
      <c r="AQ52">
        <v>0</v>
      </c>
      <c r="AR52">
        <v>33.043272000000002</v>
      </c>
      <c r="AS52">
        <v>29.872184000000001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2188.606679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362.0625</v>
      </c>
      <c r="L53">
        <v>530.15605000000005</v>
      </c>
      <c r="M53">
        <v>88.825999999999993</v>
      </c>
      <c r="N53">
        <v>114.049688</v>
      </c>
      <c r="O53">
        <v>119.39916100000001</v>
      </c>
      <c r="P53">
        <v>134.503805</v>
      </c>
      <c r="Q53">
        <v>8.0592220000000001</v>
      </c>
      <c r="R53">
        <v>36.122252000000003</v>
      </c>
      <c r="S53">
        <v>18.437671000000002</v>
      </c>
      <c r="T53">
        <v>0</v>
      </c>
      <c r="U53">
        <v>336.935362</v>
      </c>
      <c r="V53">
        <v>13.536117000000001</v>
      </c>
      <c r="W53">
        <v>39.213203</v>
      </c>
      <c r="X53">
        <v>125.313017</v>
      </c>
      <c r="Y53">
        <v>0</v>
      </c>
      <c r="Z53">
        <v>12.591665000000001</v>
      </c>
      <c r="AA53">
        <v>0</v>
      </c>
      <c r="AB53">
        <v>0</v>
      </c>
      <c r="AC53">
        <v>0</v>
      </c>
      <c r="AD53">
        <v>0</v>
      </c>
      <c r="AE53">
        <v>15.910332</v>
      </c>
      <c r="AF53">
        <v>8.0918559999999999</v>
      </c>
      <c r="AG53">
        <v>41.349274999999999</v>
      </c>
      <c r="AH53">
        <v>0</v>
      </c>
      <c r="AI53">
        <v>0</v>
      </c>
      <c r="AJ53">
        <v>0</v>
      </c>
      <c r="AK53">
        <v>51.581741000000001</v>
      </c>
      <c r="AL53">
        <v>24.682041999999999</v>
      </c>
      <c r="AM53">
        <v>15.258808</v>
      </c>
      <c r="AN53">
        <v>0.646451</v>
      </c>
      <c r="AO53">
        <v>0</v>
      </c>
      <c r="AP53">
        <v>6.4313890000000002</v>
      </c>
      <c r="AQ53">
        <v>0</v>
      </c>
      <c r="AR53">
        <v>39.438744</v>
      </c>
      <c r="AS53">
        <v>29.872184000000001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2191.7785399999998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362.0625</v>
      </c>
      <c r="L54">
        <v>481.88105000000002</v>
      </c>
      <c r="M54">
        <v>88.825999999999993</v>
      </c>
      <c r="N54">
        <v>114.049688</v>
      </c>
      <c r="O54">
        <v>119.39916100000001</v>
      </c>
      <c r="P54">
        <v>134.503805</v>
      </c>
      <c r="Q54">
        <v>8.0592220000000001</v>
      </c>
      <c r="R54">
        <v>36.122252000000003</v>
      </c>
      <c r="S54">
        <v>18.437671000000002</v>
      </c>
      <c r="T54">
        <v>0</v>
      </c>
      <c r="U54">
        <v>336.935362</v>
      </c>
      <c r="V54">
        <v>13.536117000000001</v>
      </c>
      <c r="W54">
        <v>39.213203</v>
      </c>
      <c r="X54">
        <v>125.313017</v>
      </c>
      <c r="Y54">
        <v>0</v>
      </c>
      <c r="Z54">
        <v>12.591665000000001</v>
      </c>
      <c r="AA54">
        <v>0</v>
      </c>
      <c r="AB54">
        <v>0</v>
      </c>
      <c r="AC54">
        <v>0</v>
      </c>
      <c r="AD54">
        <v>0</v>
      </c>
      <c r="AE54">
        <v>15.910332</v>
      </c>
      <c r="AF54">
        <v>8.0918559999999999</v>
      </c>
      <c r="AG54">
        <v>41.349274999999999</v>
      </c>
      <c r="AH54">
        <v>0</v>
      </c>
      <c r="AI54">
        <v>0</v>
      </c>
      <c r="AJ54">
        <v>0</v>
      </c>
      <c r="AK54">
        <v>51.581741000000001</v>
      </c>
      <c r="AL54">
        <v>24.682041999999999</v>
      </c>
      <c r="AM54">
        <v>15.258808</v>
      </c>
      <c r="AN54">
        <v>0.646451</v>
      </c>
      <c r="AO54">
        <v>0</v>
      </c>
      <c r="AP54">
        <v>6.4313890000000002</v>
      </c>
      <c r="AQ54">
        <v>0</v>
      </c>
      <c r="AR54">
        <v>39.438744</v>
      </c>
      <c r="AS54">
        <v>29.872184000000001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2143.5035399999992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362.0625</v>
      </c>
      <c r="L55">
        <v>414.29604999999998</v>
      </c>
      <c r="M55">
        <v>88.825999999999993</v>
      </c>
      <c r="N55">
        <v>114.049688</v>
      </c>
      <c r="O55">
        <v>119.39916100000001</v>
      </c>
      <c r="P55">
        <v>134.503805</v>
      </c>
      <c r="Q55">
        <v>8.0592220000000001</v>
      </c>
      <c r="R55">
        <v>28.767361999999999</v>
      </c>
      <c r="S55">
        <v>18.437671000000002</v>
      </c>
      <c r="T55">
        <v>0</v>
      </c>
      <c r="U55">
        <v>336.935362</v>
      </c>
      <c r="V55">
        <v>9.5731260000000002</v>
      </c>
      <c r="W55">
        <v>39.213203</v>
      </c>
      <c r="X55">
        <v>125.313017</v>
      </c>
      <c r="Y55">
        <v>0</v>
      </c>
      <c r="Z55">
        <v>12.591665000000001</v>
      </c>
      <c r="AA55">
        <v>0</v>
      </c>
      <c r="AB55">
        <v>0</v>
      </c>
      <c r="AC55">
        <v>0</v>
      </c>
      <c r="AD55">
        <v>0</v>
      </c>
      <c r="AE55">
        <v>15.910332</v>
      </c>
      <c r="AF55">
        <v>8.0918559999999999</v>
      </c>
      <c r="AG55">
        <v>41.349274999999999</v>
      </c>
      <c r="AH55">
        <v>0</v>
      </c>
      <c r="AI55">
        <v>0</v>
      </c>
      <c r="AJ55">
        <v>0</v>
      </c>
      <c r="AK55">
        <v>51.581741000000001</v>
      </c>
      <c r="AL55">
        <v>24.682041999999999</v>
      </c>
      <c r="AM55">
        <v>15.258808</v>
      </c>
      <c r="AN55">
        <v>0.646451</v>
      </c>
      <c r="AO55">
        <v>0</v>
      </c>
      <c r="AP55">
        <v>6.4313890000000002</v>
      </c>
      <c r="AQ55">
        <v>0</v>
      </c>
      <c r="AR55">
        <v>34.109183999999999</v>
      </c>
      <c r="AS55">
        <v>29.872184000000001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2059.271099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362.0625</v>
      </c>
      <c r="L56">
        <v>346.84622000000002</v>
      </c>
      <c r="M56">
        <v>88.825999999999993</v>
      </c>
      <c r="N56">
        <v>114.049688</v>
      </c>
      <c r="O56">
        <v>119.39916100000001</v>
      </c>
      <c r="P56">
        <v>134.503805</v>
      </c>
      <c r="Q56">
        <v>8.0592220000000001</v>
      </c>
      <c r="R56">
        <v>28.767361999999999</v>
      </c>
      <c r="S56">
        <v>18.437671000000002</v>
      </c>
      <c r="T56">
        <v>0</v>
      </c>
      <c r="U56">
        <v>336.935362</v>
      </c>
      <c r="V56">
        <v>9.5731260000000002</v>
      </c>
      <c r="W56">
        <v>39.213203</v>
      </c>
      <c r="X56">
        <v>125.313017</v>
      </c>
      <c r="Y56">
        <v>0</v>
      </c>
      <c r="Z56">
        <v>12.591665000000001</v>
      </c>
      <c r="AA56">
        <v>0</v>
      </c>
      <c r="AB56">
        <v>0</v>
      </c>
      <c r="AC56">
        <v>0</v>
      </c>
      <c r="AD56">
        <v>0</v>
      </c>
      <c r="AE56">
        <v>15.910332</v>
      </c>
      <c r="AF56">
        <v>8.0918559999999999</v>
      </c>
      <c r="AG56">
        <v>41.349274999999999</v>
      </c>
      <c r="AH56">
        <v>0</v>
      </c>
      <c r="AI56">
        <v>0</v>
      </c>
      <c r="AJ56">
        <v>0</v>
      </c>
      <c r="AK56">
        <v>51.581741000000001</v>
      </c>
      <c r="AL56">
        <v>24.682041999999999</v>
      </c>
      <c r="AM56">
        <v>15.258808</v>
      </c>
      <c r="AN56">
        <v>0.646451</v>
      </c>
      <c r="AO56">
        <v>0</v>
      </c>
      <c r="AP56">
        <v>6.4313890000000002</v>
      </c>
      <c r="AQ56">
        <v>0</v>
      </c>
      <c r="AR56">
        <v>34.109183999999999</v>
      </c>
      <c r="AS56">
        <v>29.872184000000001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1991.821269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362.0625</v>
      </c>
      <c r="L57">
        <v>375.67604999999998</v>
      </c>
      <c r="M57">
        <v>88.825999999999993</v>
      </c>
      <c r="N57">
        <v>114.049688</v>
      </c>
      <c r="O57">
        <v>119.39916100000001</v>
      </c>
      <c r="P57">
        <v>134.503805</v>
      </c>
      <c r="Q57">
        <v>8.0592220000000001</v>
      </c>
      <c r="R57">
        <v>28.767361999999999</v>
      </c>
      <c r="S57">
        <v>18.437671000000002</v>
      </c>
      <c r="T57">
        <v>0</v>
      </c>
      <c r="U57">
        <v>336.935362</v>
      </c>
      <c r="V57">
        <v>9.5731260000000002</v>
      </c>
      <c r="W57">
        <v>39.213203</v>
      </c>
      <c r="X57">
        <v>125.313017</v>
      </c>
      <c r="Y57">
        <v>0</v>
      </c>
      <c r="Z57">
        <v>12.591665000000001</v>
      </c>
      <c r="AA57">
        <v>0</v>
      </c>
      <c r="AB57">
        <v>0</v>
      </c>
      <c r="AC57">
        <v>0</v>
      </c>
      <c r="AD57">
        <v>0</v>
      </c>
      <c r="AE57">
        <v>15.910332</v>
      </c>
      <c r="AF57">
        <v>8.0918559999999999</v>
      </c>
      <c r="AG57">
        <v>41.349274999999999</v>
      </c>
      <c r="AH57">
        <v>0</v>
      </c>
      <c r="AI57">
        <v>0</v>
      </c>
      <c r="AJ57">
        <v>0</v>
      </c>
      <c r="AK57">
        <v>51.581741000000001</v>
      </c>
      <c r="AL57">
        <v>37.023063</v>
      </c>
      <c r="AM57">
        <v>15.258808</v>
      </c>
      <c r="AN57">
        <v>0.646451</v>
      </c>
      <c r="AO57">
        <v>0</v>
      </c>
      <c r="AP57">
        <v>6.4313890000000002</v>
      </c>
      <c r="AQ57">
        <v>0</v>
      </c>
      <c r="AR57">
        <v>34.109183999999999</v>
      </c>
      <c r="AS57">
        <v>29.872184000000001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2032.9921200000003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362.0625</v>
      </c>
      <c r="L58">
        <v>414.29604999999998</v>
      </c>
      <c r="M58">
        <v>88.825999999999993</v>
      </c>
      <c r="N58">
        <v>114.049688</v>
      </c>
      <c r="O58">
        <v>119.39916100000001</v>
      </c>
      <c r="P58">
        <v>134.503805</v>
      </c>
      <c r="Q58">
        <v>8.0592220000000001</v>
      </c>
      <c r="R58">
        <v>28.767361999999999</v>
      </c>
      <c r="S58">
        <v>18.437671000000002</v>
      </c>
      <c r="T58">
        <v>0</v>
      </c>
      <c r="U58">
        <v>336.935362</v>
      </c>
      <c r="V58">
        <v>9.5731260000000002</v>
      </c>
      <c r="W58">
        <v>39.213203</v>
      </c>
      <c r="X58">
        <v>125.313017</v>
      </c>
      <c r="Y58">
        <v>0</v>
      </c>
      <c r="Z58">
        <v>12.591665000000001</v>
      </c>
      <c r="AA58">
        <v>0</v>
      </c>
      <c r="AB58">
        <v>0</v>
      </c>
      <c r="AC58">
        <v>0</v>
      </c>
      <c r="AD58">
        <v>0</v>
      </c>
      <c r="AE58">
        <v>15.910332</v>
      </c>
      <c r="AF58">
        <v>8.0918559999999999</v>
      </c>
      <c r="AG58">
        <v>41.349274999999999</v>
      </c>
      <c r="AH58">
        <v>0</v>
      </c>
      <c r="AI58">
        <v>0</v>
      </c>
      <c r="AJ58">
        <v>0</v>
      </c>
      <c r="AK58">
        <v>51.581741000000001</v>
      </c>
      <c r="AL58">
        <v>37.023063</v>
      </c>
      <c r="AM58">
        <v>15.258808</v>
      </c>
      <c r="AN58">
        <v>0.646451</v>
      </c>
      <c r="AO58">
        <v>0</v>
      </c>
      <c r="AP58">
        <v>6.4313890000000002</v>
      </c>
      <c r="AQ58">
        <v>0</v>
      </c>
      <c r="AR58">
        <v>34.109183999999999</v>
      </c>
      <c r="AS58">
        <v>29.872184000000001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2071.6121199999998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362.0625</v>
      </c>
      <c r="L59">
        <v>423.95105000000001</v>
      </c>
      <c r="M59">
        <v>88.825999999999993</v>
      </c>
      <c r="N59">
        <v>114.049688</v>
      </c>
      <c r="O59">
        <v>119.39916100000001</v>
      </c>
      <c r="P59">
        <v>134.503805</v>
      </c>
      <c r="Q59">
        <v>8.0592220000000001</v>
      </c>
      <c r="R59">
        <v>28.767361999999999</v>
      </c>
      <c r="S59">
        <v>18.437671000000002</v>
      </c>
      <c r="T59">
        <v>0</v>
      </c>
      <c r="U59">
        <v>336.935362</v>
      </c>
      <c r="V59">
        <v>9.5731260000000002</v>
      </c>
      <c r="W59">
        <v>39.213203</v>
      </c>
      <c r="X59">
        <v>125.313017</v>
      </c>
      <c r="Y59">
        <v>0</v>
      </c>
      <c r="Z59">
        <v>6.2958319999999999</v>
      </c>
      <c r="AA59">
        <v>0</v>
      </c>
      <c r="AB59">
        <v>0</v>
      </c>
      <c r="AC59">
        <v>0</v>
      </c>
      <c r="AD59">
        <v>0</v>
      </c>
      <c r="AE59">
        <v>15.910332</v>
      </c>
      <c r="AF59">
        <v>8.0918559999999999</v>
      </c>
      <c r="AG59">
        <v>41.349274999999999</v>
      </c>
      <c r="AH59">
        <v>0</v>
      </c>
      <c r="AI59">
        <v>0</v>
      </c>
      <c r="AJ59">
        <v>0</v>
      </c>
      <c r="AK59">
        <v>51.581741000000001</v>
      </c>
      <c r="AL59">
        <v>37.023063</v>
      </c>
      <c r="AM59">
        <v>15.258808</v>
      </c>
      <c r="AN59">
        <v>0.646451</v>
      </c>
      <c r="AO59">
        <v>0</v>
      </c>
      <c r="AP59">
        <v>6.4313890000000002</v>
      </c>
      <c r="AQ59">
        <v>11.861167999999999</v>
      </c>
      <c r="AR59">
        <v>34.109183999999999</v>
      </c>
      <c r="AS59">
        <v>29.872184000000001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2086.8324549999998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362.0625</v>
      </c>
      <c r="L60">
        <v>433.60604999999998</v>
      </c>
      <c r="M60">
        <v>88.825999999999993</v>
      </c>
      <c r="N60">
        <v>114.049688</v>
      </c>
      <c r="O60">
        <v>119.39916100000001</v>
      </c>
      <c r="P60">
        <v>134.503805</v>
      </c>
      <c r="Q60">
        <v>8.0592220000000001</v>
      </c>
      <c r="R60">
        <v>28.767361999999999</v>
      </c>
      <c r="S60">
        <v>18.437671000000002</v>
      </c>
      <c r="T60">
        <v>0</v>
      </c>
      <c r="U60">
        <v>336.935362</v>
      </c>
      <c r="V60">
        <v>9.5731260000000002</v>
      </c>
      <c r="W60">
        <v>39.213203</v>
      </c>
      <c r="X60">
        <v>125.313017</v>
      </c>
      <c r="Y60">
        <v>0</v>
      </c>
      <c r="Z60">
        <v>6.2958319999999999</v>
      </c>
      <c r="AA60">
        <v>0</v>
      </c>
      <c r="AB60">
        <v>0</v>
      </c>
      <c r="AC60">
        <v>0</v>
      </c>
      <c r="AD60">
        <v>0</v>
      </c>
      <c r="AE60">
        <v>15.910332</v>
      </c>
      <c r="AF60">
        <v>8.0918559999999999</v>
      </c>
      <c r="AG60">
        <v>41.349274999999999</v>
      </c>
      <c r="AH60">
        <v>0</v>
      </c>
      <c r="AI60">
        <v>0</v>
      </c>
      <c r="AJ60">
        <v>0</v>
      </c>
      <c r="AK60">
        <v>51.581741000000001</v>
      </c>
      <c r="AL60">
        <v>37.023063</v>
      </c>
      <c r="AM60">
        <v>15.258808</v>
      </c>
      <c r="AN60">
        <v>0.646451</v>
      </c>
      <c r="AO60">
        <v>0</v>
      </c>
      <c r="AP60">
        <v>0</v>
      </c>
      <c r="AQ60">
        <v>11.861167999999999</v>
      </c>
      <c r="AR60">
        <v>34.109183999999999</v>
      </c>
      <c r="AS60">
        <v>29.872184000000001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2090.0560659999996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362.0625</v>
      </c>
      <c r="L61">
        <v>452.91604999999998</v>
      </c>
      <c r="M61">
        <v>88.825999999999993</v>
      </c>
      <c r="N61">
        <v>114.049688</v>
      </c>
      <c r="O61">
        <v>119.39916100000001</v>
      </c>
      <c r="P61">
        <v>134.503805</v>
      </c>
      <c r="Q61">
        <v>8.0592220000000001</v>
      </c>
      <c r="R61">
        <v>28.767361999999999</v>
      </c>
      <c r="S61">
        <v>18.437671000000002</v>
      </c>
      <c r="T61">
        <v>0</v>
      </c>
      <c r="U61">
        <v>336.935362</v>
      </c>
      <c r="V61">
        <v>9.5731260000000002</v>
      </c>
      <c r="W61">
        <v>39.213203</v>
      </c>
      <c r="X61">
        <v>125.313017</v>
      </c>
      <c r="Y61">
        <v>0</v>
      </c>
      <c r="Z61">
        <v>6.2958319999999999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8.0918559999999999</v>
      </c>
      <c r="AG61">
        <v>41.349274999999999</v>
      </c>
      <c r="AH61">
        <v>0</v>
      </c>
      <c r="AI61">
        <v>0</v>
      </c>
      <c r="AJ61">
        <v>0</v>
      </c>
      <c r="AK61">
        <v>51.581741000000001</v>
      </c>
      <c r="AL61">
        <v>37.023063</v>
      </c>
      <c r="AM61">
        <v>15.258808</v>
      </c>
      <c r="AN61">
        <v>0.646451</v>
      </c>
      <c r="AO61">
        <v>0</v>
      </c>
      <c r="AP61">
        <v>0</v>
      </c>
      <c r="AQ61">
        <v>23.722335000000001</v>
      </c>
      <c r="AR61">
        <v>34.109183999999999</v>
      </c>
      <c r="AS61">
        <v>29.872184000000001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2105.3169010000001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362.0625</v>
      </c>
      <c r="L62">
        <v>452.91604999999998</v>
      </c>
      <c r="M62">
        <v>88.825999999999993</v>
      </c>
      <c r="N62">
        <v>114.049688</v>
      </c>
      <c r="O62">
        <v>119.39916100000001</v>
      </c>
      <c r="P62">
        <v>134.503805</v>
      </c>
      <c r="Q62">
        <v>8.0592220000000001</v>
      </c>
      <c r="R62">
        <v>28.767361999999999</v>
      </c>
      <c r="S62">
        <v>18.437671000000002</v>
      </c>
      <c r="T62">
        <v>0</v>
      </c>
      <c r="U62">
        <v>336.935362</v>
      </c>
      <c r="V62">
        <v>9.5731260000000002</v>
      </c>
      <c r="W62">
        <v>39.213203</v>
      </c>
      <c r="X62">
        <v>125.313017</v>
      </c>
      <c r="Y62">
        <v>0</v>
      </c>
      <c r="Z62">
        <v>6.2958319999999999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8.0918559999999999</v>
      </c>
      <c r="AG62">
        <v>41.349274999999999</v>
      </c>
      <c r="AH62">
        <v>0</v>
      </c>
      <c r="AI62">
        <v>0</v>
      </c>
      <c r="AJ62">
        <v>0</v>
      </c>
      <c r="AK62">
        <v>51.581741000000001</v>
      </c>
      <c r="AL62">
        <v>37.023063</v>
      </c>
      <c r="AM62">
        <v>15.258808</v>
      </c>
      <c r="AN62">
        <v>0.646451</v>
      </c>
      <c r="AO62">
        <v>0</v>
      </c>
      <c r="AP62">
        <v>0</v>
      </c>
      <c r="AQ62">
        <v>23.722335000000001</v>
      </c>
      <c r="AR62">
        <v>34.109183999999999</v>
      </c>
      <c r="AS62">
        <v>29.872184000000001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2105.3169010000001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362.0625</v>
      </c>
      <c r="L63">
        <v>462.57105000000001</v>
      </c>
      <c r="M63">
        <v>88.825999999999993</v>
      </c>
      <c r="N63">
        <v>114.049688</v>
      </c>
      <c r="O63">
        <v>119.39916100000001</v>
      </c>
      <c r="P63">
        <v>134.503805</v>
      </c>
      <c r="Q63">
        <v>8.0592220000000001</v>
      </c>
      <c r="R63">
        <v>28.767361999999999</v>
      </c>
      <c r="S63">
        <v>18.437671000000002</v>
      </c>
      <c r="T63">
        <v>0</v>
      </c>
      <c r="U63">
        <v>336.935362</v>
      </c>
      <c r="V63">
        <v>9.5731260000000002</v>
      </c>
      <c r="W63">
        <v>39.213203</v>
      </c>
      <c r="X63">
        <v>125.313017</v>
      </c>
      <c r="Y63">
        <v>0</v>
      </c>
      <c r="Z63">
        <v>6.2958319999999999</v>
      </c>
      <c r="AA63">
        <v>0</v>
      </c>
      <c r="AB63">
        <v>3.2175289999999999</v>
      </c>
      <c r="AC63">
        <v>0</v>
      </c>
      <c r="AD63">
        <v>0</v>
      </c>
      <c r="AE63">
        <v>0</v>
      </c>
      <c r="AF63">
        <v>8.0918559999999999</v>
      </c>
      <c r="AG63">
        <v>41.349274999999999</v>
      </c>
      <c r="AH63">
        <v>0</v>
      </c>
      <c r="AI63">
        <v>0</v>
      </c>
      <c r="AJ63">
        <v>0</v>
      </c>
      <c r="AK63">
        <v>51.581741000000001</v>
      </c>
      <c r="AL63">
        <v>37.023063</v>
      </c>
      <c r="AM63">
        <v>15.258808</v>
      </c>
      <c r="AN63">
        <v>0.646451</v>
      </c>
      <c r="AO63">
        <v>0</v>
      </c>
      <c r="AP63">
        <v>0</v>
      </c>
      <c r="AQ63">
        <v>23.722335000000001</v>
      </c>
      <c r="AR63">
        <v>34.109183999999999</v>
      </c>
      <c r="AS63">
        <v>29.872184000000001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2118.1894299999999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362.0625</v>
      </c>
      <c r="L64">
        <v>472.22604999999999</v>
      </c>
      <c r="M64">
        <v>88.825999999999993</v>
      </c>
      <c r="N64">
        <v>114.049688</v>
      </c>
      <c r="O64">
        <v>119.39916100000001</v>
      </c>
      <c r="P64">
        <v>134.503805</v>
      </c>
      <c r="Q64">
        <v>8.0592220000000001</v>
      </c>
      <c r="R64">
        <v>28.767361999999999</v>
      </c>
      <c r="S64">
        <v>18.437671000000002</v>
      </c>
      <c r="T64">
        <v>0</v>
      </c>
      <c r="U64">
        <v>336.935362</v>
      </c>
      <c r="V64">
        <v>9.5731260000000002</v>
      </c>
      <c r="W64">
        <v>39.213203</v>
      </c>
      <c r="X64">
        <v>125.313017</v>
      </c>
      <c r="Y64">
        <v>0</v>
      </c>
      <c r="Z64">
        <v>6.2958319999999999</v>
      </c>
      <c r="AA64">
        <v>0</v>
      </c>
      <c r="AB64">
        <v>12.715674</v>
      </c>
      <c r="AC64">
        <v>0</v>
      </c>
      <c r="AD64">
        <v>0</v>
      </c>
      <c r="AE64">
        <v>0</v>
      </c>
      <c r="AF64">
        <v>8.0918559999999999</v>
      </c>
      <c r="AG64">
        <v>41.349274999999999</v>
      </c>
      <c r="AH64">
        <v>0</v>
      </c>
      <c r="AI64">
        <v>0</v>
      </c>
      <c r="AJ64">
        <v>0</v>
      </c>
      <c r="AK64">
        <v>51.581741000000001</v>
      </c>
      <c r="AL64">
        <v>37.023063</v>
      </c>
      <c r="AM64">
        <v>15.258808</v>
      </c>
      <c r="AN64">
        <v>0.646451</v>
      </c>
      <c r="AO64">
        <v>0</v>
      </c>
      <c r="AP64">
        <v>0</v>
      </c>
      <c r="AQ64">
        <v>23.722335000000001</v>
      </c>
      <c r="AR64">
        <v>34.109183999999999</v>
      </c>
      <c r="AS64">
        <v>29.872184000000001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2137.3425750000001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362.0625</v>
      </c>
      <c r="L65">
        <v>491.53604999999999</v>
      </c>
      <c r="M65">
        <v>88.825999999999993</v>
      </c>
      <c r="N65">
        <v>114.049688</v>
      </c>
      <c r="O65">
        <v>119.39916100000001</v>
      </c>
      <c r="P65">
        <v>134.503805</v>
      </c>
      <c r="Q65">
        <v>8.0592220000000001</v>
      </c>
      <c r="R65">
        <v>28.767361999999999</v>
      </c>
      <c r="S65">
        <v>18.437671000000002</v>
      </c>
      <c r="T65">
        <v>0</v>
      </c>
      <c r="U65">
        <v>336.935362</v>
      </c>
      <c r="V65">
        <v>9.5731260000000002</v>
      </c>
      <c r="W65">
        <v>39.213203</v>
      </c>
      <c r="X65">
        <v>125.313017</v>
      </c>
      <c r="Y65">
        <v>0</v>
      </c>
      <c r="Z65">
        <v>6.2958319999999999</v>
      </c>
      <c r="AA65">
        <v>0</v>
      </c>
      <c r="AB65">
        <v>12.715674</v>
      </c>
      <c r="AC65">
        <v>0</v>
      </c>
      <c r="AD65">
        <v>0</v>
      </c>
      <c r="AE65">
        <v>0</v>
      </c>
      <c r="AF65">
        <v>8.0918559999999999</v>
      </c>
      <c r="AG65">
        <v>41.349274999999999</v>
      </c>
      <c r="AH65">
        <v>18.286570000000001</v>
      </c>
      <c r="AI65">
        <v>0</v>
      </c>
      <c r="AJ65">
        <v>0</v>
      </c>
      <c r="AK65">
        <v>51.581741000000001</v>
      </c>
      <c r="AL65">
        <v>37.023063</v>
      </c>
      <c r="AM65">
        <v>15.258808</v>
      </c>
      <c r="AN65">
        <v>0.646451</v>
      </c>
      <c r="AO65">
        <v>0</v>
      </c>
      <c r="AP65">
        <v>0</v>
      </c>
      <c r="AQ65">
        <v>23.722335000000001</v>
      </c>
      <c r="AR65">
        <v>34.109183999999999</v>
      </c>
      <c r="AS65">
        <v>29.872184000000001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2174.9391449999998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362.0625</v>
      </c>
      <c r="L66">
        <v>501.19105000000002</v>
      </c>
      <c r="M66">
        <v>88.825999999999993</v>
      </c>
      <c r="N66">
        <v>114.049688</v>
      </c>
      <c r="O66">
        <v>119.39916100000001</v>
      </c>
      <c r="P66">
        <v>134.503805</v>
      </c>
      <c r="Q66">
        <v>8.0592220000000001</v>
      </c>
      <c r="R66">
        <v>28.767361999999999</v>
      </c>
      <c r="S66">
        <v>18.437671000000002</v>
      </c>
      <c r="T66">
        <v>0</v>
      </c>
      <c r="U66">
        <v>336.935362</v>
      </c>
      <c r="V66">
        <v>9.5731260000000002</v>
      </c>
      <c r="W66">
        <v>39.213203</v>
      </c>
      <c r="X66">
        <v>125.313017</v>
      </c>
      <c r="Y66">
        <v>0</v>
      </c>
      <c r="Z66">
        <v>6.2958319999999999</v>
      </c>
      <c r="AA66">
        <v>0</v>
      </c>
      <c r="AB66">
        <v>12.715674</v>
      </c>
      <c r="AC66">
        <v>9.3439549999999993</v>
      </c>
      <c r="AD66">
        <v>0</v>
      </c>
      <c r="AE66">
        <v>0</v>
      </c>
      <c r="AF66">
        <v>8.0918559999999999</v>
      </c>
      <c r="AG66">
        <v>41.349274999999999</v>
      </c>
      <c r="AH66">
        <v>18.286570000000001</v>
      </c>
      <c r="AI66">
        <v>0</v>
      </c>
      <c r="AJ66">
        <v>0</v>
      </c>
      <c r="AK66">
        <v>51.581741000000001</v>
      </c>
      <c r="AL66">
        <v>37.023063</v>
      </c>
      <c r="AM66">
        <v>15.258808</v>
      </c>
      <c r="AN66">
        <v>0.646451</v>
      </c>
      <c r="AO66">
        <v>0</v>
      </c>
      <c r="AP66">
        <v>0</v>
      </c>
      <c r="AQ66">
        <v>23.722335000000001</v>
      </c>
      <c r="AR66">
        <v>34.109183999999999</v>
      </c>
      <c r="AS66">
        <v>29.872184000000001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2193.9380999999998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362.0625</v>
      </c>
      <c r="L67">
        <v>514.15288799999996</v>
      </c>
      <c r="M67">
        <v>88.825999999999993</v>
      </c>
      <c r="N67">
        <v>114.049688</v>
      </c>
      <c r="O67">
        <v>119.39916100000001</v>
      </c>
      <c r="P67">
        <v>134.503805</v>
      </c>
      <c r="Q67">
        <v>9.7891080000000006</v>
      </c>
      <c r="R67">
        <v>36.122252000000003</v>
      </c>
      <c r="S67">
        <v>21.937318999999999</v>
      </c>
      <c r="T67">
        <v>0</v>
      </c>
      <c r="U67">
        <v>336.935362</v>
      </c>
      <c r="V67">
        <v>13.536117000000001</v>
      </c>
      <c r="W67">
        <v>44.031047999999998</v>
      </c>
      <c r="X67">
        <v>142.18039899999999</v>
      </c>
      <c r="Y67">
        <v>0</v>
      </c>
      <c r="Z67">
        <v>6.2958319999999999</v>
      </c>
      <c r="AA67">
        <v>13.564657</v>
      </c>
      <c r="AB67">
        <v>12.715674</v>
      </c>
      <c r="AC67">
        <v>9.3439549999999993</v>
      </c>
      <c r="AD67">
        <v>0</v>
      </c>
      <c r="AE67">
        <v>0</v>
      </c>
      <c r="AF67">
        <v>8.0918559999999999</v>
      </c>
      <c r="AG67">
        <v>41.349274999999999</v>
      </c>
      <c r="AH67">
        <v>36.573140000000002</v>
      </c>
      <c r="AI67">
        <v>0</v>
      </c>
      <c r="AJ67">
        <v>0</v>
      </c>
      <c r="AK67">
        <v>51.581741000000001</v>
      </c>
      <c r="AL67">
        <v>37.023063</v>
      </c>
      <c r="AM67">
        <v>15.258808</v>
      </c>
      <c r="AN67">
        <v>0.646451</v>
      </c>
      <c r="AO67">
        <v>0</v>
      </c>
      <c r="AP67">
        <v>0</v>
      </c>
      <c r="AQ67">
        <v>23.722335000000001</v>
      </c>
      <c r="AR67">
        <v>34.109183999999999</v>
      </c>
      <c r="AS67">
        <v>29.872184000000001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2276.9838069999996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410.33749999999998</v>
      </c>
      <c r="L68">
        <v>523.80788800000005</v>
      </c>
      <c r="M68">
        <v>88.825999999999993</v>
      </c>
      <c r="N68">
        <v>114.049688</v>
      </c>
      <c r="O68">
        <v>119.39916100000001</v>
      </c>
      <c r="P68">
        <v>134.503805</v>
      </c>
      <c r="Q68">
        <v>9.7891080000000006</v>
      </c>
      <c r="R68">
        <v>36.122252000000003</v>
      </c>
      <c r="S68">
        <v>22.869797999999999</v>
      </c>
      <c r="T68">
        <v>0</v>
      </c>
      <c r="U68">
        <v>336.935362</v>
      </c>
      <c r="V68">
        <v>13.536117000000001</v>
      </c>
      <c r="W68">
        <v>44.031047999999998</v>
      </c>
      <c r="X68">
        <v>142.18039899999999</v>
      </c>
      <c r="Y68">
        <v>0</v>
      </c>
      <c r="Z68">
        <v>6.2958319999999999</v>
      </c>
      <c r="AA68">
        <v>13.564657</v>
      </c>
      <c r="AB68">
        <v>12.715674</v>
      </c>
      <c r="AC68">
        <v>9.3439549999999993</v>
      </c>
      <c r="AD68">
        <v>0</v>
      </c>
      <c r="AE68">
        <v>15.910332</v>
      </c>
      <c r="AF68">
        <v>8.0918559999999999</v>
      </c>
      <c r="AG68">
        <v>41.349274999999999</v>
      </c>
      <c r="AH68">
        <v>36.573140000000002</v>
      </c>
      <c r="AI68">
        <v>0</v>
      </c>
      <c r="AJ68">
        <v>0</v>
      </c>
      <c r="AK68">
        <v>51.581741000000001</v>
      </c>
      <c r="AL68">
        <v>37.023063</v>
      </c>
      <c r="AM68">
        <v>15.258808</v>
      </c>
      <c r="AN68">
        <v>0.646451</v>
      </c>
      <c r="AO68">
        <v>0</v>
      </c>
      <c r="AP68">
        <v>0</v>
      </c>
      <c r="AQ68">
        <v>23.722335000000001</v>
      </c>
      <c r="AR68">
        <v>34.109183999999999</v>
      </c>
      <c r="AS68">
        <v>29.872184000000001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2351.7566179999999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458.61250000000001</v>
      </c>
      <c r="L69">
        <v>533.46288800000002</v>
      </c>
      <c r="M69">
        <v>88.825999999999993</v>
      </c>
      <c r="N69">
        <v>114.049688</v>
      </c>
      <c r="O69">
        <v>119.39916100000001</v>
      </c>
      <c r="P69">
        <v>134.503805</v>
      </c>
      <c r="Q69">
        <v>9.7891080000000006</v>
      </c>
      <c r="R69">
        <v>36.122252000000003</v>
      </c>
      <c r="S69">
        <v>22.869797999999999</v>
      </c>
      <c r="T69">
        <v>0</v>
      </c>
      <c r="U69">
        <v>336.935362</v>
      </c>
      <c r="V69">
        <v>13.536117000000001</v>
      </c>
      <c r="W69">
        <v>44.031047999999998</v>
      </c>
      <c r="X69">
        <v>142.18039899999999</v>
      </c>
      <c r="Y69">
        <v>0</v>
      </c>
      <c r="Z69">
        <v>6.2958319999999999</v>
      </c>
      <c r="AA69">
        <v>25.170584999999999</v>
      </c>
      <c r="AB69">
        <v>12.715674</v>
      </c>
      <c r="AC69">
        <v>9.3439549999999993</v>
      </c>
      <c r="AD69">
        <v>0</v>
      </c>
      <c r="AE69">
        <v>15.910332</v>
      </c>
      <c r="AF69">
        <v>8.0918559999999999</v>
      </c>
      <c r="AG69">
        <v>41.349274999999999</v>
      </c>
      <c r="AH69">
        <v>36.573140000000002</v>
      </c>
      <c r="AI69">
        <v>0</v>
      </c>
      <c r="AJ69">
        <v>0</v>
      </c>
      <c r="AK69">
        <v>51.581741000000001</v>
      </c>
      <c r="AL69">
        <v>25.803953</v>
      </c>
      <c r="AM69">
        <v>15.258808</v>
      </c>
      <c r="AN69">
        <v>0.646451</v>
      </c>
      <c r="AO69">
        <v>0</v>
      </c>
      <c r="AP69">
        <v>0</v>
      </c>
      <c r="AQ69">
        <v>35.583502000000003</v>
      </c>
      <c r="AR69">
        <v>34.109183999999999</v>
      </c>
      <c r="AS69">
        <v>29.872184000000001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2421.9346029999992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506.88749999999999</v>
      </c>
      <c r="L70">
        <v>543.11788799999999</v>
      </c>
      <c r="M70">
        <v>88.825999999999993</v>
      </c>
      <c r="N70">
        <v>114.049688</v>
      </c>
      <c r="O70">
        <v>119.39916100000001</v>
      </c>
      <c r="P70">
        <v>134.503805</v>
      </c>
      <c r="Q70">
        <v>9.7891080000000006</v>
      </c>
      <c r="R70">
        <v>36.122252000000003</v>
      </c>
      <c r="S70">
        <v>22.869797999999999</v>
      </c>
      <c r="T70">
        <v>0</v>
      </c>
      <c r="U70">
        <v>336.935362</v>
      </c>
      <c r="V70">
        <v>13.536117000000001</v>
      </c>
      <c r="W70">
        <v>44.031047999999998</v>
      </c>
      <c r="X70">
        <v>142.18039899999999</v>
      </c>
      <c r="Y70">
        <v>0</v>
      </c>
      <c r="Z70">
        <v>6.2958319999999999</v>
      </c>
      <c r="AA70">
        <v>25.170584999999999</v>
      </c>
      <c r="AB70">
        <v>12.715674</v>
      </c>
      <c r="AC70">
        <v>9.3439549999999993</v>
      </c>
      <c r="AD70">
        <v>0</v>
      </c>
      <c r="AE70">
        <v>15.910332</v>
      </c>
      <c r="AF70">
        <v>8.0918559999999999</v>
      </c>
      <c r="AG70">
        <v>41.349274999999999</v>
      </c>
      <c r="AH70">
        <v>36.573140000000002</v>
      </c>
      <c r="AI70">
        <v>0</v>
      </c>
      <c r="AJ70">
        <v>0</v>
      </c>
      <c r="AK70">
        <v>51.581741000000001</v>
      </c>
      <c r="AL70">
        <v>25.803953</v>
      </c>
      <c r="AM70">
        <v>15.258808</v>
      </c>
      <c r="AN70">
        <v>0.646451</v>
      </c>
      <c r="AO70">
        <v>0</v>
      </c>
      <c r="AP70">
        <v>0</v>
      </c>
      <c r="AQ70">
        <v>35.583502000000003</v>
      </c>
      <c r="AR70">
        <v>34.109183999999999</v>
      </c>
      <c r="AS70">
        <v>29.872184000000001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2479.8646029999995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555.16250000000002</v>
      </c>
      <c r="L71">
        <v>562.42788800000005</v>
      </c>
      <c r="M71">
        <v>88.825999999999993</v>
      </c>
      <c r="N71">
        <v>114.049688</v>
      </c>
      <c r="O71">
        <v>119.39916100000001</v>
      </c>
      <c r="P71">
        <v>134.503805</v>
      </c>
      <c r="Q71">
        <v>9.7891080000000006</v>
      </c>
      <c r="R71">
        <v>35.929152000000002</v>
      </c>
      <c r="S71">
        <v>22.869797999999999</v>
      </c>
      <c r="T71">
        <v>0</v>
      </c>
      <c r="U71">
        <v>336.935362</v>
      </c>
      <c r="V71">
        <v>13.468532</v>
      </c>
      <c r="W71">
        <v>44.798312000000003</v>
      </c>
      <c r="X71">
        <v>142.18039899999999</v>
      </c>
      <c r="Y71">
        <v>0</v>
      </c>
      <c r="Z71">
        <v>12.591665000000001</v>
      </c>
      <c r="AA71">
        <v>36.611759999999997</v>
      </c>
      <c r="AB71">
        <v>25.431346999999999</v>
      </c>
      <c r="AC71">
        <v>18.687909000000001</v>
      </c>
      <c r="AD71">
        <v>0</v>
      </c>
      <c r="AE71">
        <v>15.910332</v>
      </c>
      <c r="AF71">
        <v>8.0918559999999999</v>
      </c>
      <c r="AG71">
        <v>41.349274999999999</v>
      </c>
      <c r="AH71">
        <v>58.517023999999999</v>
      </c>
      <c r="AI71">
        <v>0</v>
      </c>
      <c r="AJ71">
        <v>0</v>
      </c>
      <c r="AK71">
        <v>51.581741000000001</v>
      </c>
      <c r="AL71">
        <v>25.803953</v>
      </c>
      <c r="AM71">
        <v>15.258808</v>
      </c>
      <c r="AN71">
        <v>0.646451</v>
      </c>
      <c r="AO71">
        <v>0</v>
      </c>
      <c r="AP71">
        <v>0</v>
      </c>
      <c r="AQ71">
        <v>47.444670000000002</v>
      </c>
      <c r="AR71">
        <v>34.109183999999999</v>
      </c>
      <c r="AS71">
        <v>29.872184000000001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2621.5578689999998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581.13396699999998</v>
      </c>
      <c r="L72">
        <v>572.08288800000003</v>
      </c>
      <c r="M72">
        <v>88.825999999999993</v>
      </c>
      <c r="N72">
        <v>114.049688</v>
      </c>
      <c r="O72">
        <v>119.39916100000001</v>
      </c>
      <c r="P72">
        <v>134.503805</v>
      </c>
      <c r="Q72">
        <v>9.7891080000000006</v>
      </c>
      <c r="R72">
        <v>35.929152000000002</v>
      </c>
      <c r="S72">
        <v>22.869797999999999</v>
      </c>
      <c r="T72">
        <v>0</v>
      </c>
      <c r="U72">
        <v>336.935362</v>
      </c>
      <c r="V72">
        <v>13.468532</v>
      </c>
      <c r="W72">
        <v>44.798312000000003</v>
      </c>
      <c r="X72">
        <v>142.18039899999999</v>
      </c>
      <c r="Y72">
        <v>0</v>
      </c>
      <c r="Z72">
        <v>12.591665000000001</v>
      </c>
      <c r="AA72">
        <v>36.611759999999997</v>
      </c>
      <c r="AB72">
        <v>25.431346999999999</v>
      </c>
      <c r="AC72">
        <v>18.687909000000001</v>
      </c>
      <c r="AD72">
        <v>0</v>
      </c>
      <c r="AE72">
        <v>15.910332</v>
      </c>
      <c r="AF72">
        <v>16.183710999999999</v>
      </c>
      <c r="AG72">
        <v>41.349274999999999</v>
      </c>
      <c r="AH72">
        <v>58.517023999999999</v>
      </c>
      <c r="AI72">
        <v>0</v>
      </c>
      <c r="AJ72">
        <v>0</v>
      </c>
      <c r="AK72">
        <v>51.581741000000001</v>
      </c>
      <c r="AL72">
        <v>25.803953</v>
      </c>
      <c r="AM72">
        <v>15.258808</v>
      </c>
      <c r="AN72">
        <v>0.646451</v>
      </c>
      <c r="AO72">
        <v>0</v>
      </c>
      <c r="AP72">
        <v>0</v>
      </c>
      <c r="AQ72">
        <v>47.444670000000002</v>
      </c>
      <c r="AR72">
        <v>34.109183999999999</v>
      </c>
      <c r="AS72">
        <v>29.872184000000001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2665.2761909999999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581.13396699999998</v>
      </c>
      <c r="L73">
        <v>589.93980999999997</v>
      </c>
      <c r="M73">
        <v>88.825999999999993</v>
      </c>
      <c r="N73">
        <v>114.049688</v>
      </c>
      <c r="O73">
        <v>119.39916100000001</v>
      </c>
      <c r="P73">
        <v>134.503805</v>
      </c>
      <c r="Q73">
        <v>9.7891080000000006</v>
      </c>
      <c r="R73">
        <v>35.929152000000002</v>
      </c>
      <c r="S73">
        <v>22.869797999999999</v>
      </c>
      <c r="T73">
        <v>0</v>
      </c>
      <c r="U73">
        <v>336.935362</v>
      </c>
      <c r="V73">
        <v>13.468532</v>
      </c>
      <c r="W73">
        <v>44.798312000000003</v>
      </c>
      <c r="X73">
        <v>142.18039899999999</v>
      </c>
      <c r="Y73">
        <v>0</v>
      </c>
      <c r="Z73">
        <v>12.591665000000001</v>
      </c>
      <c r="AA73">
        <v>40.578034000000002</v>
      </c>
      <c r="AB73">
        <v>25.431346999999999</v>
      </c>
      <c r="AC73">
        <v>18.687909000000001</v>
      </c>
      <c r="AD73">
        <v>8.820843</v>
      </c>
      <c r="AE73">
        <v>15.910332</v>
      </c>
      <c r="AF73">
        <v>24.275566000000001</v>
      </c>
      <c r="AG73">
        <v>41.349274999999999</v>
      </c>
      <c r="AH73">
        <v>85.581147999999999</v>
      </c>
      <c r="AI73">
        <v>0</v>
      </c>
      <c r="AJ73">
        <v>0</v>
      </c>
      <c r="AK73">
        <v>51.581741000000001</v>
      </c>
      <c r="AL73">
        <v>25.803953</v>
      </c>
      <c r="AM73">
        <v>15.258808</v>
      </c>
      <c r="AN73">
        <v>0.646451</v>
      </c>
      <c r="AO73">
        <v>0</v>
      </c>
      <c r="AP73">
        <v>0</v>
      </c>
      <c r="AQ73">
        <v>47.444670000000002</v>
      </c>
      <c r="AR73">
        <v>34.109183999999999</v>
      </c>
      <c r="AS73">
        <v>29.872184000000001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2731.0762089999998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581.13396699999998</v>
      </c>
      <c r="L74">
        <v>589.93980999999997</v>
      </c>
      <c r="M74">
        <v>88.825999999999993</v>
      </c>
      <c r="N74">
        <v>114.049688</v>
      </c>
      <c r="O74">
        <v>119.39916100000001</v>
      </c>
      <c r="P74">
        <v>134.503805</v>
      </c>
      <c r="Q74">
        <v>9.7891080000000006</v>
      </c>
      <c r="R74">
        <v>35.929152000000002</v>
      </c>
      <c r="S74">
        <v>22.869797999999999</v>
      </c>
      <c r="T74">
        <v>0</v>
      </c>
      <c r="U74">
        <v>336.935362</v>
      </c>
      <c r="V74">
        <v>13.468532</v>
      </c>
      <c r="W74">
        <v>44.798312000000003</v>
      </c>
      <c r="X74">
        <v>142.18039899999999</v>
      </c>
      <c r="Y74">
        <v>0</v>
      </c>
      <c r="Z74">
        <v>18.887497</v>
      </c>
      <c r="AA74">
        <v>40.693970999999998</v>
      </c>
      <c r="AB74">
        <v>38.147021000000002</v>
      </c>
      <c r="AC74">
        <v>28.060141000000002</v>
      </c>
      <c r="AD74">
        <v>17.600871999999999</v>
      </c>
      <c r="AE74">
        <v>31.820663</v>
      </c>
      <c r="AF74">
        <v>32.367421999999998</v>
      </c>
      <c r="AG74">
        <v>41.349274999999999</v>
      </c>
      <c r="AH74">
        <v>90.335656</v>
      </c>
      <c r="AI74">
        <v>0</v>
      </c>
      <c r="AJ74">
        <v>0</v>
      </c>
      <c r="AK74">
        <v>51.581741000000001</v>
      </c>
      <c r="AL74">
        <v>76.637739999999994</v>
      </c>
      <c r="AM74">
        <v>15.258808</v>
      </c>
      <c r="AN74">
        <v>0.646451</v>
      </c>
      <c r="AO74">
        <v>0</v>
      </c>
      <c r="AP74">
        <v>0</v>
      </c>
      <c r="AQ74">
        <v>47.444670000000002</v>
      </c>
      <c r="AR74">
        <v>34.109183999999999</v>
      </c>
      <c r="AS74">
        <v>29.872184000000001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2847.9463949999999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581.13396699999998</v>
      </c>
      <c r="L75">
        <v>589.93980999999997</v>
      </c>
      <c r="M75">
        <v>88.825999999999993</v>
      </c>
      <c r="N75">
        <v>114.049688</v>
      </c>
      <c r="O75">
        <v>119.39916100000001</v>
      </c>
      <c r="P75">
        <v>134.503805</v>
      </c>
      <c r="Q75">
        <v>9.7891080000000006</v>
      </c>
      <c r="R75">
        <v>35.929152000000002</v>
      </c>
      <c r="S75">
        <v>22.869797999999999</v>
      </c>
      <c r="T75">
        <v>0</v>
      </c>
      <c r="U75">
        <v>336.935362</v>
      </c>
      <c r="V75">
        <v>13.468532</v>
      </c>
      <c r="W75">
        <v>44.798312000000003</v>
      </c>
      <c r="X75">
        <v>142.18039899999999</v>
      </c>
      <c r="Y75">
        <v>0</v>
      </c>
      <c r="Z75">
        <v>18.887497</v>
      </c>
      <c r="AA75">
        <v>40.693970999999998</v>
      </c>
      <c r="AB75">
        <v>38.147021000000002</v>
      </c>
      <c r="AC75">
        <v>28.060141000000002</v>
      </c>
      <c r="AD75">
        <v>26.462527999999999</v>
      </c>
      <c r="AE75">
        <v>31.820663</v>
      </c>
      <c r="AF75">
        <v>32.367421999999998</v>
      </c>
      <c r="AG75">
        <v>41.349274999999999</v>
      </c>
      <c r="AH75">
        <v>90.335656</v>
      </c>
      <c r="AI75">
        <v>0</v>
      </c>
      <c r="AJ75">
        <v>0</v>
      </c>
      <c r="AK75">
        <v>51.581741000000001</v>
      </c>
      <c r="AL75">
        <v>76.637739999999994</v>
      </c>
      <c r="AM75">
        <v>15.258808</v>
      </c>
      <c r="AN75">
        <v>0.646451</v>
      </c>
      <c r="AO75">
        <v>0</v>
      </c>
      <c r="AP75">
        <v>0</v>
      </c>
      <c r="AQ75">
        <v>47.444670000000002</v>
      </c>
      <c r="AR75">
        <v>34.109183999999999</v>
      </c>
      <c r="AS75">
        <v>29.872184000000001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2856.808051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585.294307</v>
      </c>
      <c r="L76">
        <v>589.93980999999997</v>
      </c>
      <c r="M76">
        <v>88.825999999999993</v>
      </c>
      <c r="N76">
        <v>114.049688</v>
      </c>
      <c r="O76">
        <v>119.39916100000001</v>
      </c>
      <c r="P76">
        <v>134.503805</v>
      </c>
      <c r="Q76">
        <v>9.7891080000000006</v>
      </c>
      <c r="R76">
        <v>35.929152000000002</v>
      </c>
      <c r="S76">
        <v>22.869797999999999</v>
      </c>
      <c r="T76">
        <v>0</v>
      </c>
      <c r="U76">
        <v>336.935362</v>
      </c>
      <c r="V76">
        <v>16.756446</v>
      </c>
      <c r="W76">
        <v>44.798312000000003</v>
      </c>
      <c r="X76">
        <v>142.18039899999999</v>
      </c>
      <c r="Y76">
        <v>0</v>
      </c>
      <c r="Z76">
        <v>18.887497</v>
      </c>
      <c r="AA76">
        <v>40.693970999999998</v>
      </c>
      <c r="AB76">
        <v>38.147021000000002</v>
      </c>
      <c r="AC76">
        <v>28.060141000000002</v>
      </c>
      <c r="AD76">
        <v>26.462527999999999</v>
      </c>
      <c r="AE76">
        <v>31.820663</v>
      </c>
      <c r="AF76">
        <v>32.367421999999998</v>
      </c>
      <c r="AG76">
        <v>41.349274999999999</v>
      </c>
      <c r="AH76">
        <v>90.335656</v>
      </c>
      <c r="AI76">
        <v>0</v>
      </c>
      <c r="AJ76">
        <v>0</v>
      </c>
      <c r="AK76">
        <v>51.581741000000001</v>
      </c>
      <c r="AL76">
        <v>76.637739999999994</v>
      </c>
      <c r="AM76">
        <v>15.258808</v>
      </c>
      <c r="AN76">
        <v>0.646451</v>
      </c>
      <c r="AO76">
        <v>0</v>
      </c>
      <c r="AP76">
        <v>0</v>
      </c>
      <c r="AQ76">
        <v>47.444670000000002</v>
      </c>
      <c r="AR76">
        <v>34.109183999999999</v>
      </c>
      <c r="AS76">
        <v>29.872184000000001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2864.2563049999999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604.60430699999995</v>
      </c>
      <c r="L77">
        <v>589.93980999999997</v>
      </c>
      <c r="M77">
        <v>88.825999999999993</v>
      </c>
      <c r="N77">
        <v>114.049688</v>
      </c>
      <c r="O77">
        <v>119.39916100000001</v>
      </c>
      <c r="P77">
        <v>134.503805</v>
      </c>
      <c r="Q77">
        <v>10.533605</v>
      </c>
      <c r="R77">
        <v>40.927641999999999</v>
      </c>
      <c r="S77">
        <v>25.479641999999998</v>
      </c>
      <c r="T77">
        <v>0</v>
      </c>
      <c r="U77">
        <v>336.935362</v>
      </c>
      <c r="V77">
        <v>16.756446</v>
      </c>
      <c r="W77">
        <v>44.798312000000003</v>
      </c>
      <c r="X77">
        <v>142.18039899999999</v>
      </c>
      <c r="Y77">
        <v>0</v>
      </c>
      <c r="Z77">
        <v>18.887497</v>
      </c>
      <c r="AA77">
        <v>40.693970999999998</v>
      </c>
      <c r="AB77">
        <v>38.147021000000002</v>
      </c>
      <c r="AC77">
        <v>28.060141000000002</v>
      </c>
      <c r="AD77">
        <v>26.462527999999999</v>
      </c>
      <c r="AE77">
        <v>31.820663</v>
      </c>
      <c r="AF77">
        <v>32.367421999999998</v>
      </c>
      <c r="AG77">
        <v>41.349274999999999</v>
      </c>
      <c r="AH77">
        <v>90.335656</v>
      </c>
      <c r="AI77">
        <v>0</v>
      </c>
      <c r="AJ77">
        <v>0</v>
      </c>
      <c r="AK77">
        <v>51.581741000000001</v>
      </c>
      <c r="AL77">
        <v>76.637739999999994</v>
      </c>
      <c r="AM77">
        <v>15.258808</v>
      </c>
      <c r="AN77">
        <v>0.646451</v>
      </c>
      <c r="AO77">
        <v>0</v>
      </c>
      <c r="AP77">
        <v>0</v>
      </c>
      <c r="AQ77">
        <v>47.444670000000002</v>
      </c>
      <c r="AR77">
        <v>34.109183999999999</v>
      </c>
      <c r="AS77">
        <v>29.872184000000001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2891.919136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604.60430699999995</v>
      </c>
      <c r="L78">
        <v>589.93980999999997</v>
      </c>
      <c r="M78">
        <v>88.825999999999993</v>
      </c>
      <c r="N78">
        <v>114.049688</v>
      </c>
      <c r="O78">
        <v>119.39916100000001</v>
      </c>
      <c r="P78">
        <v>134.503805</v>
      </c>
      <c r="Q78">
        <v>10.533605</v>
      </c>
      <c r="R78">
        <v>40.927641999999999</v>
      </c>
      <c r="S78">
        <v>25.479641999999998</v>
      </c>
      <c r="T78">
        <v>0</v>
      </c>
      <c r="U78">
        <v>336.935362</v>
      </c>
      <c r="V78">
        <v>16.756446</v>
      </c>
      <c r="W78">
        <v>44.798312000000003</v>
      </c>
      <c r="X78">
        <v>142.18039899999999</v>
      </c>
      <c r="Y78">
        <v>0</v>
      </c>
      <c r="Z78">
        <v>18.887497</v>
      </c>
      <c r="AA78">
        <v>40.693970999999998</v>
      </c>
      <c r="AB78">
        <v>38.147021000000002</v>
      </c>
      <c r="AC78">
        <v>28.060141000000002</v>
      </c>
      <c r="AD78">
        <v>26.462527999999999</v>
      </c>
      <c r="AE78">
        <v>31.820663</v>
      </c>
      <c r="AF78">
        <v>32.367421999999998</v>
      </c>
      <c r="AG78">
        <v>41.349274999999999</v>
      </c>
      <c r="AH78">
        <v>90.335656</v>
      </c>
      <c r="AI78">
        <v>0</v>
      </c>
      <c r="AJ78">
        <v>0</v>
      </c>
      <c r="AK78">
        <v>51.581741000000001</v>
      </c>
      <c r="AL78">
        <v>26.925864000000001</v>
      </c>
      <c r="AM78">
        <v>15.258808</v>
      </c>
      <c r="AN78">
        <v>0.646451</v>
      </c>
      <c r="AO78">
        <v>0</v>
      </c>
      <c r="AP78">
        <v>0</v>
      </c>
      <c r="AQ78">
        <v>47.444670000000002</v>
      </c>
      <c r="AR78">
        <v>34.109183999999999</v>
      </c>
      <c r="AS78">
        <v>29.872184000000001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2842.2072599999997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614.25930700000004</v>
      </c>
      <c r="L79">
        <v>589.93980999999997</v>
      </c>
      <c r="M79">
        <v>88.825999999999993</v>
      </c>
      <c r="N79">
        <v>114.049688</v>
      </c>
      <c r="O79">
        <v>119.39916100000001</v>
      </c>
      <c r="P79">
        <v>134.503805</v>
      </c>
      <c r="Q79">
        <v>10.533605</v>
      </c>
      <c r="R79">
        <v>40.927641999999999</v>
      </c>
      <c r="S79">
        <v>25.479641999999998</v>
      </c>
      <c r="T79">
        <v>0</v>
      </c>
      <c r="U79">
        <v>336.935362</v>
      </c>
      <c r="V79">
        <v>16.756446</v>
      </c>
      <c r="W79">
        <v>44.798312000000003</v>
      </c>
      <c r="X79">
        <v>142.18039899999999</v>
      </c>
      <c r="Y79">
        <v>0</v>
      </c>
      <c r="Z79">
        <v>18.887497</v>
      </c>
      <c r="AA79">
        <v>40.693970999999998</v>
      </c>
      <c r="AB79">
        <v>38.147021000000002</v>
      </c>
      <c r="AC79">
        <v>28.060141000000002</v>
      </c>
      <c r="AD79">
        <v>26.462527999999999</v>
      </c>
      <c r="AE79">
        <v>31.820663</v>
      </c>
      <c r="AF79">
        <v>32.367421999999998</v>
      </c>
      <c r="AG79">
        <v>41.349274999999999</v>
      </c>
      <c r="AH79">
        <v>90.335656</v>
      </c>
      <c r="AI79">
        <v>0</v>
      </c>
      <c r="AJ79">
        <v>0</v>
      </c>
      <c r="AK79">
        <v>51.581741000000001</v>
      </c>
      <c r="AL79">
        <v>25.242998</v>
      </c>
      <c r="AM79">
        <v>15.258808</v>
      </c>
      <c r="AN79">
        <v>0.646451</v>
      </c>
      <c r="AO79">
        <v>0</v>
      </c>
      <c r="AP79">
        <v>0</v>
      </c>
      <c r="AQ79">
        <v>47.444670000000002</v>
      </c>
      <c r="AR79">
        <v>34.109183999999999</v>
      </c>
      <c r="AS79">
        <v>29.872184000000001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2850.1793940000002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623.91430700000001</v>
      </c>
      <c r="L80">
        <v>589.93980999999997</v>
      </c>
      <c r="M80">
        <v>88.825999999999993</v>
      </c>
      <c r="N80">
        <v>114.049688</v>
      </c>
      <c r="O80">
        <v>119.39916100000001</v>
      </c>
      <c r="P80">
        <v>134.503805</v>
      </c>
      <c r="Q80">
        <v>10.533605</v>
      </c>
      <c r="R80">
        <v>40.927641999999999</v>
      </c>
      <c r="S80">
        <v>25.479641999999998</v>
      </c>
      <c r="T80">
        <v>0</v>
      </c>
      <c r="U80">
        <v>336.935362</v>
      </c>
      <c r="V80">
        <v>16.756446</v>
      </c>
      <c r="W80">
        <v>44.798312000000003</v>
      </c>
      <c r="X80">
        <v>142.18039899999999</v>
      </c>
      <c r="Y80">
        <v>0</v>
      </c>
      <c r="Z80">
        <v>6.2958319999999999</v>
      </c>
      <c r="AA80">
        <v>40.693970999999998</v>
      </c>
      <c r="AB80">
        <v>38.147021000000002</v>
      </c>
      <c r="AC80">
        <v>18.687909000000001</v>
      </c>
      <c r="AD80">
        <v>17.600871999999999</v>
      </c>
      <c r="AE80">
        <v>15.910332</v>
      </c>
      <c r="AF80">
        <v>17.326091000000002</v>
      </c>
      <c r="AG80">
        <v>41.349274999999999</v>
      </c>
      <c r="AH80">
        <v>90.335656</v>
      </c>
      <c r="AI80">
        <v>0</v>
      </c>
      <c r="AJ80">
        <v>0</v>
      </c>
      <c r="AK80">
        <v>51.581741000000001</v>
      </c>
      <c r="AL80">
        <v>25.242998</v>
      </c>
      <c r="AM80">
        <v>10.193130999999999</v>
      </c>
      <c r="AN80">
        <v>0.646451</v>
      </c>
      <c r="AO80">
        <v>0</v>
      </c>
      <c r="AP80">
        <v>0</v>
      </c>
      <c r="AQ80">
        <v>47.444670000000002</v>
      </c>
      <c r="AR80">
        <v>34.109183999999999</v>
      </c>
      <c r="AS80">
        <v>29.872184000000001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2792.9915019999999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623.91430700000001</v>
      </c>
      <c r="L81">
        <v>589.93980999999997</v>
      </c>
      <c r="M81">
        <v>88.825999999999993</v>
      </c>
      <c r="N81">
        <v>114.049688</v>
      </c>
      <c r="O81">
        <v>119.39916100000001</v>
      </c>
      <c r="P81">
        <v>134.503805</v>
      </c>
      <c r="Q81">
        <v>10.533605</v>
      </c>
      <c r="R81">
        <v>40.927641999999999</v>
      </c>
      <c r="S81">
        <v>25.479641999999998</v>
      </c>
      <c r="T81">
        <v>0</v>
      </c>
      <c r="U81">
        <v>336.935362</v>
      </c>
      <c r="V81">
        <v>16.756446</v>
      </c>
      <c r="W81">
        <v>44.798312000000003</v>
      </c>
      <c r="X81">
        <v>142.18039899999999</v>
      </c>
      <c r="Y81">
        <v>0</v>
      </c>
      <c r="Z81">
        <v>6.2958319999999999</v>
      </c>
      <c r="AA81">
        <v>40.693970999999998</v>
      </c>
      <c r="AB81">
        <v>25.431346999999999</v>
      </c>
      <c r="AC81">
        <v>18.687909000000001</v>
      </c>
      <c r="AD81">
        <v>17.600871999999999</v>
      </c>
      <c r="AE81">
        <v>15.910332</v>
      </c>
      <c r="AF81">
        <v>8.5678470000000004</v>
      </c>
      <c r="AG81">
        <v>41.349274999999999</v>
      </c>
      <c r="AH81">
        <v>58.517023999999999</v>
      </c>
      <c r="AI81">
        <v>0</v>
      </c>
      <c r="AJ81">
        <v>0</v>
      </c>
      <c r="AK81">
        <v>51.581741000000001</v>
      </c>
      <c r="AL81">
        <v>25.242998</v>
      </c>
      <c r="AM81">
        <v>10.193130999999999</v>
      </c>
      <c r="AN81">
        <v>0.646451</v>
      </c>
      <c r="AO81">
        <v>0</v>
      </c>
      <c r="AP81">
        <v>0</v>
      </c>
      <c r="AQ81">
        <v>47.444670000000002</v>
      </c>
      <c r="AR81">
        <v>34.109183999999999</v>
      </c>
      <c r="AS81">
        <v>29.872184000000001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2739.6989519999997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585.294307</v>
      </c>
      <c r="L82">
        <v>589.93980999999997</v>
      </c>
      <c r="M82">
        <v>88.825999999999993</v>
      </c>
      <c r="N82">
        <v>114.049688</v>
      </c>
      <c r="O82">
        <v>119.39916100000001</v>
      </c>
      <c r="P82">
        <v>134.503805</v>
      </c>
      <c r="Q82">
        <v>10.533605</v>
      </c>
      <c r="R82">
        <v>36.325006000000002</v>
      </c>
      <c r="S82">
        <v>25.479641999999998</v>
      </c>
      <c r="T82">
        <v>0</v>
      </c>
      <c r="U82">
        <v>336.935362</v>
      </c>
      <c r="V82">
        <v>13.603702</v>
      </c>
      <c r="W82">
        <v>44.798312000000003</v>
      </c>
      <c r="X82">
        <v>142.18039899999999</v>
      </c>
      <c r="Y82">
        <v>0</v>
      </c>
      <c r="Z82">
        <v>6.2958319999999999</v>
      </c>
      <c r="AA82">
        <v>40.654308</v>
      </c>
      <c r="AB82">
        <v>25.431346999999999</v>
      </c>
      <c r="AC82">
        <v>18.687909000000001</v>
      </c>
      <c r="AD82">
        <v>17.600871999999999</v>
      </c>
      <c r="AE82">
        <v>15.910332</v>
      </c>
      <c r="AF82">
        <v>8.5678470000000004</v>
      </c>
      <c r="AG82">
        <v>41.349274999999999</v>
      </c>
      <c r="AH82">
        <v>45.167828</v>
      </c>
      <c r="AI82">
        <v>0</v>
      </c>
      <c r="AJ82">
        <v>0</v>
      </c>
      <c r="AK82">
        <v>51.581741000000001</v>
      </c>
      <c r="AL82">
        <v>25.242998</v>
      </c>
      <c r="AM82">
        <v>10.193130999999999</v>
      </c>
      <c r="AN82">
        <v>0.646451</v>
      </c>
      <c r="AO82">
        <v>0</v>
      </c>
      <c r="AP82">
        <v>0</v>
      </c>
      <c r="AQ82">
        <v>47.444670000000002</v>
      </c>
      <c r="AR82">
        <v>34.109183999999999</v>
      </c>
      <c r="AS82">
        <v>29.872184000000001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2679.9347129999996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585.294307</v>
      </c>
      <c r="L83">
        <v>589.93980999999997</v>
      </c>
      <c r="M83">
        <v>88.825999999999993</v>
      </c>
      <c r="N83">
        <v>114.049688</v>
      </c>
      <c r="O83">
        <v>119.39916100000001</v>
      </c>
      <c r="P83">
        <v>134.503805</v>
      </c>
      <c r="Q83">
        <v>10.459801000000001</v>
      </c>
      <c r="R83">
        <v>36.325006000000002</v>
      </c>
      <c r="S83">
        <v>23.000983999999999</v>
      </c>
      <c r="T83">
        <v>0</v>
      </c>
      <c r="U83">
        <v>336.935362</v>
      </c>
      <c r="V83">
        <v>13.603702</v>
      </c>
      <c r="W83">
        <v>44.798312000000003</v>
      </c>
      <c r="X83">
        <v>142.18039899999999</v>
      </c>
      <c r="Y83">
        <v>0</v>
      </c>
      <c r="Z83">
        <v>12.591665000000001</v>
      </c>
      <c r="AA83">
        <v>40.120387000000001</v>
      </c>
      <c r="AB83">
        <v>25.431346999999999</v>
      </c>
      <c r="AC83">
        <v>18.687909000000001</v>
      </c>
      <c r="AD83">
        <v>8.8004359999999995</v>
      </c>
      <c r="AE83">
        <v>15.910332</v>
      </c>
      <c r="AF83">
        <v>8.5678470000000004</v>
      </c>
      <c r="AG83">
        <v>41.349274999999999</v>
      </c>
      <c r="AH83">
        <v>22.583914</v>
      </c>
      <c r="AI83">
        <v>0</v>
      </c>
      <c r="AJ83">
        <v>0</v>
      </c>
      <c r="AK83">
        <v>51.581741000000001</v>
      </c>
      <c r="AL83">
        <v>25.242998</v>
      </c>
      <c r="AM83">
        <v>10.193130999999999</v>
      </c>
      <c r="AN83">
        <v>0.646451</v>
      </c>
      <c r="AO83">
        <v>0</v>
      </c>
      <c r="AP83">
        <v>0</v>
      </c>
      <c r="AQ83">
        <v>35.583502000000003</v>
      </c>
      <c r="AR83">
        <v>34.109183999999999</v>
      </c>
      <c r="AS83">
        <v>29.872184000000001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2639.8986449999993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585.294307</v>
      </c>
      <c r="L84">
        <v>589.93980999999997</v>
      </c>
      <c r="M84">
        <v>88.825999999999993</v>
      </c>
      <c r="N84">
        <v>114.049688</v>
      </c>
      <c r="O84">
        <v>119.39916100000001</v>
      </c>
      <c r="P84">
        <v>134.503805</v>
      </c>
      <c r="Q84">
        <v>9.7891080000000006</v>
      </c>
      <c r="R84">
        <v>36.325006000000002</v>
      </c>
      <c r="S84">
        <v>22.869797999999999</v>
      </c>
      <c r="T84">
        <v>0</v>
      </c>
      <c r="U84">
        <v>336.935362</v>
      </c>
      <c r="V84">
        <v>13.603702</v>
      </c>
      <c r="W84">
        <v>44.798312000000003</v>
      </c>
      <c r="X84">
        <v>142.18039899999999</v>
      </c>
      <c r="Y84">
        <v>0</v>
      </c>
      <c r="Z84">
        <v>12.591665000000001</v>
      </c>
      <c r="AA84">
        <v>36.611759999999997</v>
      </c>
      <c r="AB84">
        <v>25.431346999999999</v>
      </c>
      <c r="AC84">
        <v>9.3439549999999993</v>
      </c>
      <c r="AD84">
        <v>0</v>
      </c>
      <c r="AE84">
        <v>15.910332</v>
      </c>
      <c r="AF84">
        <v>8.5678470000000004</v>
      </c>
      <c r="AG84">
        <v>41.349274999999999</v>
      </c>
      <c r="AH84">
        <v>22.583914</v>
      </c>
      <c r="AI84">
        <v>0</v>
      </c>
      <c r="AJ84">
        <v>0</v>
      </c>
      <c r="AK84">
        <v>51.581741000000001</v>
      </c>
      <c r="AL84">
        <v>25.242998</v>
      </c>
      <c r="AM84">
        <v>10.193130999999999</v>
      </c>
      <c r="AN84">
        <v>0.646451</v>
      </c>
      <c r="AO84">
        <v>0</v>
      </c>
      <c r="AP84">
        <v>0</v>
      </c>
      <c r="AQ84">
        <v>35.583502000000003</v>
      </c>
      <c r="AR84">
        <v>34.109183999999999</v>
      </c>
      <c r="AS84">
        <v>29.872184000000001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2617.4437489999987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585.294307</v>
      </c>
      <c r="L85">
        <v>589.93980999999997</v>
      </c>
      <c r="M85">
        <v>88.825999999999993</v>
      </c>
      <c r="N85">
        <v>114.049688</v>
      </c>
      <c r="O85">
        <v>119.39916100000001</v>
      </c>
      <c r="P85">
        <v>128.67701199999999</v>
      </c>
      <c r="Q85">
        <v>9.7891080000000006</v>
      </c>
      <c r="R85">
        <v>36.325006000000002</v>
      </c>
      <c r="S85">
        <v>22.869797999999999</v>
      </c>
      <c r="T85">
        <v>0</v>
      </c>
      <c r="U85">
        <v>336.935362</v>
      </c>
      <c r="V85">
        <v>13.603702</v>
      </c>
      <c r="W85">
        <v>44.798312000000003</v>
      </c>
      <c r="X85">
        <v>142.18039899999999</v>
      </c>
      <c r="Y85">
        <v>0</v>
      </c>
      <c r="Z85">
        <v>12.591665000000001</v>
      </c>
      <c r="AA85">
        <v>36.611759999999997</v>
      </c>
      <c r="AB85">
        <v>12.715674</v>
      </c>
      <c r="AC85">
        <v>9.3439549999999993</v>
      </c>
      <c r="AD85">
        <v>0</v>
      </c>
      <c r="AE85">
        <v>15.910332</v>
      </c>
      <c r="AF85">
        <v>8.5678470000000004</v>
      </c>
      <c r="AG85">
        <v>41.349274999999999</v>
      </c>
      <c r="AH85">
        <v>21.943884000000001</v>
      </c>
      <c r="AI85">
        <v>0</v>
      </c>
      <c r="AJ85">
        <v>0</v>
      </c>
      <c r="AK85">
        <v>51.581741000000001</v>
      </c>
      <c r="AL85">
        <v>25.242998</v>
      </c>
      <c r="AM85">
        <v>10.193130999999999</v>
      </c>
      <c r="AN85">
        <v>0.646451</v>
      </c>
      <c r="AO85">
        <v>0</v>
      </c>
      <c r="AP85">
        <v>0</v>
      </c>
      <c r="AQ85">
        <v>35.583502000000003</v>
      </c>
      <c r="AR85">
        <v>34.109183999999999</v>
      </c>
      <c r="AS85">
        <v>29.872184000000001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2598.2612529999988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581.13396699999998</v>
      </c>
      <c r="L86">
        <v>581.737888</v>
      </c>
      <c r="M86">
        <v>88.825999999999993</v>
      </c>
      <c r="N86">
        <v>114.049688</v>
      </c>
      <c r="O86">
        <v>119.39916100000001</v>
      </c>
      <c r="P86">
        <v>128.67701199999999</v>
      </c>
      <c r="Q86">
        <v>9.7891080000000006</v>
      </c>
      <c r="R86">
        <v>36.325006000000002</v>
      </c>
      <c r="S86">
        <v>22.869797999999999</v>
      </c>
      <c r="T86">
        <v>0</v>
      </c>
      <c r="U86">
        <v>336.935362</v>
      </c>
      <c r="V86">
        <v>13.603702</v>
      </c>
      <c r="W86">
        <v>44.798312000000003</v>
      </c>
      <c r="X86">
        <v>142.18039899999999</v>
      </c>
      <c r="Y86">
        <v>0</v>
      </c>
      <c r="Z86">
        <v>12.591665000000001</v>
      </c>
      <c r="AA86">
        <v>36.611759999999997</v>
      </c>
      <c r="AB86">
        <v>12.715674</v>
      </c>
      <c r="AC86">
        <v>9.3439549999999993</v>
      </c>
      <c r="AD86">
        <v>0</v>
      </c>
      <c r="AE86">
        <v>15.910332</v>
      </c>
      <c r="AF86">
        <v>8.5678470000000004</v>
      </c>
      <c r="AG86">
        <v>41.349274999999999</v>
      </c>
      <c r="AH86">
        <v>21.943884000000001</v>
      </c>
      <c r="AI86">
        <v>0</v>
      </c>
      <c r="AJ86">
        <v>0</v>
      </c>
      <c r="AK86">
        <v>51.581741000000001</v>
      </c>
      <c r="AL86">
        <v>25.242998</v>
      </c>
      <c r="AM86">
        <v>10.193130999999999</v>
      </c>
      <c r="AN86">
        <v>0.646451</v>
      </c>
      <c r="AO86">
        <v>0</v>
      </c>
      <c r="AP86">
        <v>0</v>
      </c>
      <c r="AQ86">
        <v>35.583502000000003</v>
      </c>
      <c r="AR86">
        <v>34.109183999999999</v>
      </c>
      <c r="AS86">
        <v>29.872184000000001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2585.8989909999987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581.13396699999998</v>
      </c>
      <c r="L87">
        <v>527.52695600000004</v>
      </c>
      <c r="M87">
        <v>88.825999999999993</v>
      </c>
      <c r="N87">
        <v>114.049688</v>
      </c>
      <c r="O87">
        <v>119.39916100000001</v>
      </c>
      <c r="P87">
        <v>128.67701199999999</v>
      </c>
      <c r="Q87">
        <v>9.7891080000000006</v>
      </c>
      <c r="R87">
        <v>36.325006000000002</v>
      </c>
      <c r="S87">
        <v>22.869797999999999</v>
      </c>
      <c r="T87">
        <v>0</v>
      </c>
      <c r="U87">
        <v>336.935362</v>
      </c>
      <c r="V87">
        <v>13.603702</v>
      </c>
      <c r="W87">
        <v>44.798312000000003</v>
      </c>
      <c r="X87">
        <v>142.18039899999999</v>
      </c>
      <c r="Y87">
        <v>0</v>
      </c>
      <c r="Z87">
        <v>12.591665000000001</v>
      </c>
      <c r="AA87">
        <v>25.170584999999999</v>
      </c>
      <c r="AB87">
        <v>12.715674</v>
      </c>
      <c r="AC87">
        <v>9.3439549999999993</v>
      </c>
      <c r="AD87">
        <v>0</v>
      </c>
      <c r="AE87">
        <v>15.910332</v>
      </c>
      <c r="AF87">
        <v>8.5678470000000004</v>
      </c>
      <c r="AG87">
        <v>41.349274999999999</v>
      </c>
      <c r="AH87">
        <v>21.943884000000001</v>
      </c>
      <c r="AI87">
        <v>0</v>
      </c>
      <c r="AJ87">
        <v>0</v>
      </c>
      <c r="AK87">
        <v>51.581741000000001</v>
      </c>
      <c r="AL87">
        <v>25.242998</v>
      </c>
      <c r="AM87">
        <v>10.193130999999999</v>
      </c>
      <c r="AN87">
        <v>0.646451</v>
      </c>
      <c r="AO87">
        <v>0</v>
      </c>
      <c r="AP87">
        <v>0</v>
      </c>
      <c r="AQ87">
        <v>35.583502000000003</v>
      </c>
      <c r="AR87">
        <v>34.109183999999999</v>
      </c>
      <c r="AS87">
        <v>29.872184000000001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2520.2468839999988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581.13396699999998</v>
      </c>
      <c r="L88">
        <v>533.46288800000002</v>
      </c>
      <c r="M88">
        <v>88.825999999999993</v>
      </c>
      <c r="N88">
        <v>114.049688</v>
      </c>
      <c r="O88">
        <v>119.39916100000001</v>
      </c>
      <c r="P88">
        <v>128.67701199999999</v>
      </c>
      <c r="Q88">
        <v>9.7891080000000006</v>
      </c>
      <c r="R88">
        <v>36.325006000000002</v>
      </c>
      <c r="S88">
        <v>22.869797999999999</v>
      </c>
      <c r="T88">
        <v>0</v>
      </c>
      <c r="U88">
        <v>336.935362</v>
      </c>
      <c r="V88">
        <v>13.603702</v>
      </c>
      <c r="W88">
        <v>44.798312000000003</v>
      </c>
      <c r="X88">
        <v>142.18039899999999</v>
      </c>
      <c r="Y88">
        <v>0</v>
      </c>
      <c r="Z88">
        <v>12.591665000000001</v>
      </c>
      <c r="AA88">
        <v>12.966665000000001</v>
      </c>
      <c r="AB88">
        <v>12.715674</v>
      </c>
      <c r="AC88">
        <v>9.3439549999999993</v>
      </c>
      <c r="AD88">
        <v>0</v>
      </c>
      <c r="AE88">
        <v>15.910332</v>
      </c>
      <c r="AF88">
        <v>8.5678470000000004</v>
      </c>
      <c r="AG88">
        <v>41.349274999999999</v>
      </c>
      <c r="AH88">
        <v>21.943884000000001</v>
      </c>
      <c r="AI88">
        <v>0</v>
      </c>
      <c r="AJ88">
        <v>0</v>
      </c>
      <c r="AK88">
        <v>51.581741000000001</v>
      </c>
      <c r="AL88">
        <v>25.242998</v>
      </c>
      <c r="AM88">
        <v>10.193130999999999</v>
      </c>
      <c r="AN88">
        <v>0.646451</v>
      </c>
      <c r="AO88">
        <v>0</v>
      </c>
      <c r="AP88">
        <v>0</v>
      </c>
      <c r="AQ88">
        <v>23.722335000000001</v>
      </c>
      <c r="AR88">
        <v>34.109183999999999</v>
      </c>
      <c r="AS88">
        <v>29.872184000000001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2502.1177289999991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581.13396699999998</v>
      </c>
      <c r="L89">
        <v>533.46288800000002</v>
      </c>
      <c r="M89">
        <v>88.825999999999993</v>
      </c>
      <c r="N89">
        <v>114.049688</v>
      </c>
      <c r="O89">
        <v>119.39916100000001</v>
      </c>
      <c r="P89">
        <v>128.67701199999999</v>
      </c>
      <c r="Q89">
        <v>9.7891080000000006</v>
      </c>
      <c r="R89">
        <v>36.325006000000002</v>
      </c>
      <c r="S89">
        <v>22.869797999999999</v>
      </c>
      <c r="T89">
        <v>0</v>
      </c>
      <c r="U89">
        <v>336.935362</v>
      </c>
      <c r="V89">
        <v>13.603702</v>
      </c>
      <c r="W89">
        <v>44.798312000000003</v>
      </c>
      <c r="X89">
        <v>142.18039899999999</v>
      </c>
      <c r="Y89">
        <v>0</v>
      </c>
      <c r="Z89">
        <v>12.591665000000001</v>
      </c>
      <c r="AA89">
        <v>0</v>
      </c>
      <c r="AB89">
        <v>12.715674</v>
      </c>
      <c r="AC89">
        <v>9.3439549999999993</v>
      </c>
      <c r="AD89">
        <v>0</v>
      </c>
      <c r="AE89">
        <v>15.910332</v>
      </c>
      <c r="AF89">
        <v>8.5678470000000004</v>
      </c>
      <c r="AG89">
        <v>41.349274999999999</v>
      </c>
      <c r="AH89">
        <v>21.943884000000001</v>
      </c>
      <c r="AI89">
        <v>0</v>
      </c>
      <c r="AJ89">
        <v>0</v>
      </c>
      <c r="AK89">
        <v>51.581741000000001</v>
      </c>
      <c r="AL89">
        <v>25.242998</v>
      </c>
      <c r="AM89">
        <v>10.193130999999999</v>
      </c>
      <c r="AN89">
        <v>0.646451</v>
      </c>
      <c r="AO89">
        <v>0</v>
      </c>
      <c r="AP89">
        <v>0.61840300000000004</v>
      </c>
      <c r="AQ89">
        <v>23.600681999999999</v>
      </c>
      <c r="AR89">
        <v>34.109183999999999</v>
      </c>
      <c r="AS89">
        <v>29.872184000000001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2489.647813999999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581.13396699999998</v>
      </c>
      <c r="L90">
        <v>523.80788800000005</v>
      </c>
      <c r="M90">
        <v>88.825999999999993</v>
      </c>
      <c r="N90">
        <v>114.049688</v>
      </c>
      <c r="O90">
        <v>119.39916100000001</v>
      </c>
      <c r="P90">
        <v>128.67701199999999</v>
      </c>
      <c r="Q90">
        <v>9.7891080000000006</v>
      </c>
      <c r="R90">
        <v>36.325006000000002</v>
      </c>
      <c r="S90">
        <v>22.869797999999999</v>
      </c>
      <c r="T90">
        <v>0</v>
      </c>
      <c r="U90">
        <v>336.935362</v>
      </c>
      <c r="V90">
        <v>13.603702</v>
      </c>
      <c r="W90">
        <v>44.798312000000003</v>
      </c>
      <c r="X90">
        <v>142.18039899999999</v>
      </c>
      <c r="Y90">
        <v>0</v>
      </c>
      <c r="Z90">
        <v>12.591665000000001</v>
      </c>
      <c r="AA90">
        <v>0</v>
      </c>
      <c r="AB90">
        <v>12.715674</v>
      </c>
      <c r="AC90">
        <v>9.3439549999999993</v>
      </c>
      <c r="AD90">
        <v>0</v>
      </c>
      <c r="AE90">
        <v>15.910332</v>
      </c>
      <c r="AF90">
        <v>8.5678470000000004</v>
      </c>
      <c r="AG90">
        <v>41.349274999999999</v>
      </c>
      <c r="AH90">
        <v>0</v>
      </c>
      <c r="AI90">
        <v>0</v>
      </c>
      <c r="AJ90">
        <v>0</v>
      </c>
      <c r="AK90">
        <v>51.581741000000001</v>
      </c>
      <c r="AL90">
        <v>25.242998</v>
      </c>
      <c r="AM90">
        <v>10.193130999999999</v>
      </c>
      <c r="AN90">
        <v>0.646451</v>
      </c>
      <c r="AO90">
        <v>0</v>
      </c>
      <c r="AP90">
        <v>0.61840300000000004</v>
      </c>
      <c r="AQ90">
        <v>22.627458000000001</v>
      </c>
      <c r="AR90">
        <v>34.109183999999999</v>
      </c>
      <c r="AS90">
        <v>29.872184000000001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2457.0757059999992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581.13396699999998</v>
      </c>
      <c r="L91">
        <v>523.80788800000005</v>
      </c>
      <c r="M91">
        <v>88.825999999999993</v>
      </c>
      <c r="N91">
        <v>114.049688</v>
      </c>
      <c r="O91">
        <v>119.39916100000001</v>
      </c>
      <c r="P91">
        <v>128.67701199999999</v>
      </c>
      <c r="Q91">
        <v>9.7891080000000006</v>
      </c>
      <c r="R91">
        <v>36.325006000000002</v>
      </c>
      <c r="S91">
        <v>22.869797999999999</v>
      </c>
      <c r="T91">
        <v>0</v>
      </c>
      <c r="U91">
        <v>336.935362</v>
      </c>
      <c r="V91">
        <v>13.603702</v>
      </c>
      <c r="W91">
        <v>44.798312000000003</v>
      </c>
      <c r="X91">
        <v>142.18039899999999</v>
      </c>
      <c r="Y91">
        <v>0</v>
      </c>
      <c r="Z91">
        <v>12.591665000000001</v>
      </c>
      <c r="AA91">
        <v>0</v>
      </c>
      <c r="AB91">
        <v>12.715674</v>
      </c>
      <c r="AC91">
        <v>9.3439549999999993</v>
      </c>
      <c r="AD91">
        <v>0</v>
      </c>
      <c r="AE91">
        <v>15.910332</v>
      </c>
      <c r="AF91">
        <v>8.5678470000000004</v>
      </c>
      <c r="AG91">
        <v>41.349274999999999</v>
      </c>
      <c r="AH91">
        <v>0</v>
      </c>
      <c r="AI91">
        <v>0</v>
      </c>
      <c r="AJ91">
        <v>0</v>
      </c>
      <c r="AK91">
        <v>51.581741000000001</v>
      </c>
      <c r="AL91">
        <v>25.242998</v>
      </c>
      <c r="AM91">
        <v>10.193130999999999</v>
      </c>
      <c r="AN91">
        <v>0.646451</v>
      </c>
      <c r="AO91">
        <v>0</v>
      </c>
      <c r="AP91">
        <v>0.61840300000000004</v>
      </c>
      <c r="AQ91">
        <v>11.861167999999999</v>
      </c>
      <c r="AR91">
        <v>34.109183999999999</v>
      </c>
      <c r="AS91">
        <v>29.872184000000001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2446.3094159999991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581.13396699999998</v>
      </c>
      <c r="L92">
        <v>514.15288799999996</v>
      </c>
      <c r="M92">
        <v>88.825999999999993</v>
      </c>
      <c r="N92">
        <v>114.049688</v>
      </c>
      <c r="O92">
        <v>119.39916100000001</v>
      </c>
      <c r="P92">
        <v>128.67701199999999</v>
      </c>
      <c r="Q92">
        <v>9.7891080000000006</v>
      </c>
      <c r="R92">
        <v>36.325006000000002</v>
      </c>
      <c r="S92">
        <v>22.869797999999999</v>
      </c>
      <c r="T92">
        <v>0</v>
      </c>
      <c r="U92">
        <v>336.935362</v>
      </c>
      <c r="V92">
        <v>13.603702</v>
      </c>
      <c r="W92">
        <v>44.798312000000003</v>
      </c>
      <c r="X92">
        <v>142.18039899999999</v>
      </c>
      <c r="Y92">
        <v>0</v>
      </c>
      <c r="Z92">
        <v>12.591665000000001</v>
      </c>
      <c r="AA92">
        <v>0</v>
      </c>
      <c r="AB92">
        <v>12.715674</v>
      </c>
      <c r="AC92">
        <v>9.3439549999999993</v>
      </c>
      <c r="AD92">
        <v>0</v>
      </c>
      <c r="AE92">
        <v>15.910332</v>
      </c>
      <c r="AF92">
        <v>8.5678470000000004</v>
      </c>
      <c r="AG92">
        <v>41.349274999999999</v>
      </c>
      <c r="AH92">
        <v>0</v>
      </c>
      <c r="AI92">
        <v>0</v>
      </c>
      <c r="AJ92">
        <v>0</v>
      </c>
      <c r="AK92">
        <v>51.581741000000001</v>
      </c>
      <c r="AL92">
        <v>25.242998</v>
      </c>
      <c r="AM92">
        <v>10.193130999999999</v>
      </c>
      <c r="AN92">
        <v>0.646451</v>
      </c>
      <c r="AO92">
        <v>0</v>
      </c>
      <c r="AP92">
        <v>0.61840300000000004</v>
      </c>
      <c r="AQ92">
        <v>11.861167999999999</v>
      </c>
      <c r="AR92">
        <v>34.109183999999999</v>
      </c>
      <c r="AS92">
        <v>29.872184000000001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2436.6544159999989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581.13396699999998</v>
      </c>
      <c r="L93">
        <v>504.49788799999999</v>
      </c>
      <c r="M93">
        <v>88.825999999999993</v>
      </c>
      <c r="N93">
        <v>114.049688</v>
      </c>
      <c r="O93">
        <v>119.39916100000001</v>
      </c>
      <c r="P93">
        <v>128.67701199999999</v>
      </c>
      <c r="Q93">
        <v>9.7891080000000006</v>
      </c>
      <c r="R93">
        <v>36.325006000000002</v>
      </c>
      <c r="S93">
        <v>22.869797999999999</v>
      </c>
      <c r="T93">
        <v>0</v>
      </c>
      <c r="U93">
        <v>336.935362</v>
      </c>
      <c r="V93">
        <v>13.603702</v>
      </c>
      <c r="W93">
        <v>44.798312000000003</v>
      </c>
      <c r="X93">
        <v>142.18039899999999</v>
      </c>
      <c r="Y93">
        <v>0</v>
      </c>
      <c r="Z93">
        <v>12.591665000000001</v>
      </c>
      <c r="AA93">
        <v>0</v>
      </c>
      <c r="AB93">
        <v>12.715674</v>
      </c>
      <c r="AC93">
        <v>9.3439549999999993</v>
      </c>
      <c r="AD93">
        <v>0</v>
      </c>
      <c r="AE93">
        <v>15.910332</v>
      </c>
      <c r="AF93">
        <v>8.5678470000000004</v>
      </c>
      <c r="AG93">
        <v>41.349274999999999</v>
      </c>
      <c r="AH93">
        <v>0</v>
      </c>
      <c r="AI93">
        <v>0</v>
      </c>
      <c r="AJ93">
        <v>0</v>
      </c>
      <c r="AK93">
        <v>51.581741000000001</v>
      </c>
      <c r="AL93">
        <v>25.242998</v>
      </c>
      <c r="AM93">
        <v>5.0965660000000002</v>
      </c>
      <c r="AN93">
        <v>0.646451</v>
      </c>
      <c r="AO93">
        <v>0</v>
      </c>
      <c r="AP93">
        <v>1.2368060000000001</v>
      </c>
      <c r="AQ93">
        <v>0</v>
      </c>
      <c r="AR93">
        <v>34.109183999999999</v>
      </c>
      <c r="AS93">
        <v>29.872184000000001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2410.6600859999994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581.13396699999998</v>
      </c>
      <c r="L94">
        <v>475.53288800000001</v>
      </c>
      <c r="M94">
        <v>88.825999999999993</v>
      </c>
      <c r="N94">
        <v>114.049688</v>
      </c>
      <c r="O94">
        <v>119.39916100000001</v>
      </c>
      <c r="P94">
        <v>128.67701199999999</v>
      </c>
      <c r="Q94">
        <v>9.7891080000000006</v>
      </c>
      <c r="R94">
        <v>36.325006000000002</v>
      </c>
      <c r="S94">
        <v>22.869797999999999</v>
      </c>
      <c r="T94">
        <v>0</v>
      </c>
      <c r="U94">
        <v>336.935362</v>
      </c>
      <c r="V94">
        <v>13.603702</v>
      </c>
      <c r="W94">
        <v>44.798312000000003</v>
      </c>
      <c r="X94">
        <v>142.18039899999999</v>
      </c>
      <c r="Y94">
        <v>0</v>
      </c>
      <c r="Z94">
        <v>12.591665000000001</v>
      </c>
      <c r="AA94">
        <v>0</v>
      </c>
      <c r="AB94">
        <v>12.715674</v>
      </c>
      <c r="AC94">
        <v>9.3439549999999993</v>
      </c>
      <c r="AD94">
        <v>0</v>
      </c>
      <c r="AE94">
        <v>15.910332</v>
      </c>
      <c r="AF94">
        <v>8.5678470000000004</v>
      </c>
      <c r="AG94">
        <v>41.349274999999999</v>
      </c>
      <c r="AH94">
        <v>0</v>
      </c>
      <c r="AI94">
        <v>0</v>
      </c>
      <c r="AJ94">
        <v>0</v>
      </c>
      <c r="AK94">
        <v>51.581741000000001</v>
      </c>
      <c r="AL94">
        <v>25.242998</v>
      </c>
      <c r="AM94">
        <v>5.0965660000000002</v>
      </c>
      <c r="AN94">
        <v>0.646451</v>
      </c>
      <c r="AO94">
        <v>0</v>
      </c>
      <c r="AP94">
        <v>1.2368060000000001</v>
      </c>
      <c r="AQ94">
        <v>0</v>
      </c>
      <c r="AR94">
        <v>34.109183999999999</v>
      </c>
      <c r="AS94">
        <v>29.872184000000001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2381.6950859999993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526.19749999999999</v>
      </c>
      <c r="L95">
        <v>475.53288800000001</v>
      </c>
      <c r="M95">
        <v>88.825999999999993</v>
      </c>
      <c r="N95">
        <v>114.049688</v>
      </c>
      <c r="O95">
        <v>119.39916100000001</v>
      </c>
      <c r="P95">
        <v>128.67701199999999</v>
      </c>
      <c r="Q95">
        <v>9.7891080000000006</v>
      </c>
      <c r="R95">
        <v>36.325006000000002</v>
      </c>
      <c r="S95">
        <v>22.869797999999999</v>
      </c>
      <c r="T95">
        <v>0</v>
      </c>
      <c r="U95">
        <v>336.935362</v>
      </c>
      <c r="V95">
        <v>13.603702</v>
      </c>
      <c r="W95">
        <v>44.798312000000003</v>
      </c>
      <c r="X95">
        <v>142.18039899999999</v>
      </c>
      <c r="Y95">
        <v>0</v>
      </c>
      <c r="Z95">
        <v>12.591665000000001</v>
      </c>
      <c r="AA95">
        <v>0</v>
      </c>
      <c r="AB95">
        <v>12.715674</v>
      </c>
      <c r="AC95">
        <v>9.3439549999999993</v>
      </c>
      <c r="AD95">
        <v>0</v>
      </c>
      <c r="AE95">
        <v>15.910332</v>
      </c>
      <c r="AF95">
        <v>8.5678470000000004</v>
      </c>
      <c r="AG95">
        <v>41.349274999999999</v>
      </c>
      <c r="AH95">
        <v>0</v>
      </c>
      <c r="AI95">
        <v>0</v>
      </c>
      <c r="AJ95">
        <v>0</v>
      </c>
      <c r="AK95">
        <v>51.581741000000001</v>
      </c>
      <c r="AL95">
        <v>25.242998</v>
      </c>
      <c r="AM95">
        <v>5.0965660000000002</v>
      </c>
      <c r="AN95">
        <v>0.646451</v>
      </c>
      <c r="AO95">
        <v>0</v>
      </c>
      <c r="AP95">
        <v>1.2368060000000001</v>
      </c>
      <c r="AQ95">
        <v>0</v>
      </c>
      <c r="AR95">
        <v>34.109183999999999</v>
      </c>
      <c r="AS95">
        <v>29.872184000000001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2326.7586189999993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487.57749999999999</v>
      </c>
      <c r="L96">
        <v>465.87788799999998</v>
      </c>
      <c r="M96">
        <v>88.825999999999993</v>
      </c>
      <c r="N96">
        <v>114.049688</v>
      </c>
      <c r="O96">
        <v>119.39916100000001</v>
      </c>
      <c r="P96">
        <v>128.67701199999999</v>
      </c>
      <c r="Q96">
        <v>9.7891080000000006</v>
      </c>
      <c r="R96">
        <v>36.325006000000002</v>
      </c>
      <c r="S96">
        <v>22.869797999999999</v>
      </c>
      <c r="T96">
        <v>0</v>
      </c>
      <c r="U96">
        <v>336.935362</v>
      </c>
      <c r="V96">
        <v>13.603702</v>
      </c>
      <c r="W96">
        <v>44.798312000000003</v>
      </c>
      <c r="X96">
        <v>142.18039899999999</v>
      </c>
      <c r="Y96">
        <v>0</v>
      </c>
      <c r="Z96">
        <v>12.591665000000001</v>
      </c>
      <c r="AA96">
        <v>0</v>
      </c>
      <c r="AB96">
        <v>12.715674</v>
      </c>
      <c r="AC96">
        <v>9.3439549999999993</v>
      </c>
      <c r="AD96">
        <v>0</v>
      </c>
      <c r="AE96">
        <v>15.910332</v>
      </c>
      <c r="AF96">
        <v>8.5678470000000004</v>
      </c>
      <c r="AG96">
        <v>41.349274999999999</v>
      </c>
      <c r="AH96">
        <v>0</v>
      </c>
      <c r="AI96">
        <v>0</v>
      </c>
      <c r="AJ96">
        <v>0</v>
      </c>
      <c r="AK96">
        <v>51.581741000000001</v>
      </c>
      <c r="AL96">
        <v>25.242998</v>
      </c>
      <c r="AM96">
        <v>5.0965660000000002</v>
      </c>
      <c r="AN96">
        <v>0.646451</v>
      </c>
      <c r="AO96">
        <v>0</v>
      </c>
      <c r="AP96">
        <v>1.2368060000000001</v>
      </c>
      <c r="AQ96">
        <v>0</v>
      </c>
      <c r="AR96">
        <v>34.109183999999999</v>
      </c>
      <c r="AS96">
        <v>29.872184000000001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2278.4836189999996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458.61250000000001</v>
      </c>
      <c r="L97">
        <v>446.56788799999998</v>
      </c>
      <c r="M97">
        <v>88.825999999999993</v>
      </c>
      <c r="N97">
        <v>114.049688</v>
      </c>
      <c r="O97">
        <v>119.39916100000001</v>
      </c>
      <c r="P97">
        <v>128.67701199999999</v>
      </c>
      <c r="Q97">
        <v>9.7891080000000006</v>
      </c>
      <c r="R97">
        <v>36.325006000000002</v>
      </c>
      <c r="S97">
        <v>22.869797999999999</v>
      </c>
      <c r="T97">
        <v>0</v>
      </c>
      <c r="U97">
        <v>336.935362</v>
      </c>
      <c r="V97">
        <v>13.603702</v>
      </c>
      <c r="W97">
        <v>44.798312000000003</v>
      </c>
      <c r="X97">
        <v>142.18039899999999</v>
      </c>
      <c r="Y97">
        <v>0</v>
      </c>
      <c r="Z97">
        <v>12.591665000000001</v>
      </c>
      <c r="AA97">
        <v>0</v>
      </c>
      <c r="AB97">
        <v>12.715674</v>
      </c>
      <c r="AC97">
        <v>9.3439549999999993</v>
      </c>
      <c r="AD97">
        <v>0</v>
      </c>
      <c r="AE97">
        <v>15.910332</v>
      </c>
      <c r="AF97">
        <v>8.5678470000000004</v>
      </c>
      <c r="AG97">
        <v>41.349274999999999</v>
      </c>
      <c r="AH97">
        <v>0</v>
      </c>
      <c r="AI97">
        <v>0</v>
      </c>
      <c r="AJ97">
        <v>0</v>
      </c>
      <c r="AK97">
        <v>51.581741000000001</v>
      </c>
      <c r="AL97">
        <v>25.242998</v>
      </c>
      <c r="AM97">
        <v>5.0965660000000002</v>
      </c>
      <c r="AN97">
        <v>0.646451</v>
      </c>
      <c r="AO97">
        <v>0</v>
      </c>
      <c r="AP97">
        <v>0</v>
      </c>
      <c r="AQ97">
        <v>0</v>
      </c>
      <c r="AR97">
        <v>39.438744</v>
      </c>
      <c r="AS97">
        <v>29.872184000000001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2234.3013730000002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439.30250000000001</v>
      </c>
      <c r="L98">
        <v>427.25788799999998</v>
      </c>
      <c r="M98">
        <v>88.825999999999993</v>
      </c>
      <c r="N98">
        <v>114.049688</v>
      </c>
      <c r="O98">
        <v>119.39916100000001</v>
      </c>
      <c r="P98">
        <v>128.67701199999999</v>
      </c>
      <c r="Q98">
        <v>9.7891080000000006</v>
      </c>
      <c r="R98">
        <v>36.325006000000002</v>
      </c>
      <c r="S98">
        <v>22.869797999999999</v>
      </c>
      <c r="T98">
        <v>0</v>
      </c>
      <c r="U98">
        <v>336.935362</v>
      </c>
      <c r="V98">
        <v>13.603702</v>
      </c>
      <c r="W98">
        <v>44.798312000000003</v>
      </c>
      <c r="X98">
        <v>142.18039899999999</v>
      </c>
      <c r="Y98">
        <v>0</v>
      </c>
      <c r="Z98">
        <v>12.591665000000001</v>
      </c>
      <c r="AA98">
        <v>0</v>
      </c>
      <c r="AB98">
        <v>12.715674</v>
      </c>
      <c r="AC98">
        <v>0</v>
      </c>
      <c r="AD98">
        <v>0</v>
      </c>
      <c r="AE98">
        <v>15.910332</v>
      </c>
      <c r="AF98">
        <v>8.5678470000000004</v>
      </c>
      <c r="AG98">
        <v>41.349274999999999</v>
      </c>
      <c r="AH98">
        <v>0</v>
      </c>
      <c r="AI98">
        <v>0</v>
      </c>
      <c r="AJ98">
        <v>0</v>
      </c>
      <c r="AK98">
        <v>51.581741000000001</v>
      </c>
      <c r="AL98">
        <v>25.242998</v>
      </c>
      <c r="AM98">
        <v>5.0965660000000002</v>
      </c>
      <c r="AN98">
        <v>0.646451</v>
      </c>
      <c r="AO98">
        <v>0</v>
      </c>
      <c r="AP98">
        <v>0</v>
      </c>
      <c r="AQ98">
        <v>0</v>
      </c>
      <c r="AR98">
        <v>39.438744</v>
      </c>
      <c r="AS98">
        <v>29.872184000000001</v>
      </c>
      <c r="AT98">
        <v>17.896934999999999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2184.9243480000005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11.117379972250001</v>
      </c>
      <c r="L99">
        <f t="shared" si="2"/>
        <v>11.587941134000012</v>
      </c>
      <c r="M99">
        <f t="shared" si="2"/>
        <v>2.1318239999999995</v>
      </c>
      <c r="N99">
        <f t="shared" si="2"/>
        <v>2.7371925119999956</v>
      </c>
      <c r="O99">
        <f t="shared" si="2"/>
        <v>2.8655798639999976</v>
      </c>
      <c r="P99">
        <f t="shared" si="2"/>
        <v>3.2075751157500036</v>
      </c>
      <c r="Q99">
        <f t="shared" si="2"/>
        <v>0.22395491150000019</v>
      </c>
      <c r="R99">
        <f t="shared" si="2"/>
        <v>0.85676692675000132</v>
      </c>
      <c r="S99">
        <f t="shared" si="2"/>
        <v>0.52169275499999912</v>
      </c>
      <c r="T99">
        <f t="shared" si="2"/>
        <v>0</v>
      </c>
      <c r="U99">
        <f t="shared" si="2"/>
        <v>8.1538620245000022</v>
      </c>
      <c r="V99">
        <f t="shared" si="2"/>
        <v>0.30622266550000027</v>
      </c>
      <c r="W99">
        <f t="shared" si="2"/>
        <v>1.0404356974999986</v>
      </c>
      <c r="X99">
        <f t="shared" si="2"/>
        <v>3.3364263570000068</v>
      </c>
      <c r="Y99">
        <f t="shared" si="2"/>
        <v>0</v>
      </c>
      <c r="Z99">
        <f t="shared" si="2"/>
        <v>0.28488641525000014</v>
      </c>
      <c r="AA99">
        <f t="shared" si="2"/>
        <v>0.33560398474999992</v>
      </c>
      <c r="AB99">
        <f t="shared" si="2"/>
        <v>0.36082654675000014</v>
      </c>
      <c r="AC99">
        <f t="shared" si="2"/>
        <v>0.23134770900000021</v>
      </c>
      <c r="AD99">
        <f t="shared" si="2"/>
        <v>0.11019421224999999</v>
      </c>
      <c r="AE99">
        <f t="shared" si="2"/>
        <v>0.40571346174999967</v>
      </c>
      <c r="AF99">
        <f t="shared" si="2"/>
        <v>0.27207674900000023</v>
      </c>
      <c r="AG99">
        <f t="shared" si="2"/>
        <v>0.99238260000000056</v>
      </c>
      <c r="AH99">
        <f t="shared" si="2"/>
        <v>0.63088666599999976</v>
      </c>
      <c r="AI99">
        <f t="shared" si="2"/>
        <v>0</v>
      </c>
      <c r="AJ99">
        <f t="shared" si="2"/>
        <v>0</v>
      </c>
      <c r="AK99">
        <f t="shared" si="2"/>
        <v>1.2379617839999995</v>
      </c>
      <c r="AL99">
        <f t="shared" si="2"/>
        <v>0.74767514900000076</v>
      </c>
      <c r="AM99">
        <f t="shared" si="2"/>
        <v>0.33450457875000028</v>
      </c>
      <c r="AN99">
        <f t="shared" si="2"/>
        <v>1.5514823999999984E-2</v>
      </c>
      <c r="AO99">
        <f t="shared" si="2"/>
        <v>0</v>
      </c>
      <c r="AP99">
        <f t="shared" si="2"/>
        <v>2.1149376000000004E-2</v>
      </c>
      <c r="AQ99">
        <f t="shared" si="2"/>
        <v>0.46228139975000015</v>
      </c>
      <c r="AR99">
        <f t="shared" si="2"/>
        <v>0.82501588799999881</v>
      </c>
      <c r="AS99">
        <f t="shared" si="2"/>
        <v>0.72030927199999895</v>
      </c>
      <c r="AT99">
        <f t="shared" si="2"/>
        <v>0.45225160900000072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56.527436161000011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130.63</v>
      </c>
      <c r="C3" s="34">
        <v>76.55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57.91</v>
      </c>
      <c r="N3">
        <v>134.01</v>
      </c>
      <c r="O3">
        <v>86.9</v>
      </c>
      <c r="P3">
        <v>1.86</v>
      </c>
      <c r="Q3">
        <v>7.01</v>
      </c>
      <c r="R3" s="93">
        <v>0</v>
      </c>
      <c r="S3" s="93">
        <v>0</v>
      </c>
      <c r="T3" s="93">
        <v>0</v>
      </c>
      <c r="U3">
        <v>1.77</v>
      </c>
      <c r="V3">
        <v>0</v>
      </c>
      <c r="W3">
        <v>1.54</v>
      </c>
      <c r="X3">
        <v>43</v>
      </c>
      <c r="Y3">
        <v>14.34</v>
      </c>
      <c r="Z3">
        <v>14.33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10.47</v>
      </c>
      <c r="AH3">
        <v>40.33</v>
      </c>
      <c r="AI3">
        <v>40.33</v>
      </c>
      <c r="AJ3">
        <v>26.07</v>
      </c>
      <c r="AK3">
        <v>0</v>
      </c>
      <c r="AL3">
        <v>0</v>
      </c>
    </row>
    <row r="4" spans="1:38">
      <c r="A4" t="s">
        <v>46</v>
      </c>
      <c r="B4" s="34">
        <v>130.63</v>
      </c>
      <c r="C4" s="34">
        <v>76.55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57.91</v>
      </c>
      <c r="N4">
        <v>134.01</v>
      </c>
      <c r="O4">
        <v>80.14</v>
      </c>
      <c r="P4">
        <v>1.86</v>
      </c>
      <c r="Q4">
        <v>7.01</v>
      </c>
      <c r="R4" s="93">
        <v>0</v>
      </c>
      <c r="S4" s="93">
        <v>0</v>
      </c>
      <c r="T4" s="93">
        <v>0</v>
      </c>
      <c r="U4">
        <v>1.77</v>
      </c>
      <c r="V4">
        <v>0</v>
      </c>
      <c r="W4">
        <v>1.54</v>
      </c>
      <c r="X4">
        <v>44</v>
      </c>
      <c r="Y4">
        <v>14.66</v>
      </c>
      <c r="Z4">
        <v>14.67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10.47</v>
      </c>
      <c r="AH4">
        <v>39.67</v>
      </c>
      <c r="AI4">
        <v>39.67</v>
      </c>
      <c r="AJ4">
        <v>26.07</v>
      </c>
      <c r="AK4">
        <v>0</v>
      </c>
      <c r="AL4">
        <v>0</v>
      </c>
    </row>
    <row r="5" spans="1:38">
      <c r="A5" t="s">
        <v>47</v>
      </c>
      <c r="B5" s="34">
        <v>130.63</v>
      </c>
      <c r="C5" s="34">
        <v>76.55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57.91</v>
      </c>
      <c r="N5">
        <v>134.01</v>
      </c>
      <c r="O5">
        <v>80.14</v>
      </c>
      <c r="P5">
        <v>1.86</v>
      </c>
      <c r="Q5">
        <v>7.01</v>
      </c>
      <c r="R5" s="93">
        <v>0</v>
      </c>
      <c r="S5" s="93">
        <v>0</v>
      </c>
      <c r="T5" s="93">
        <v>0</v>
      </c>
      <c r="U5">
        <v>1.77</v>
      </c>
      <c r="V5">
        <v>0</v>
      </c>
      <c r="W5">
        <v>1.54</v>
      </c>
      <c r="X5">
        <v>45</v>
      </c>
      <c r="Y5">
        <v>15</v>
      </c>
      <c r="Z5">
        <v>15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10.47</v>
      </c>
      <c r="AH5">
        <v>40</v>
      </c>
      <c r="AI5">
        <v>40</v>
      </c>
      <c r="AJ5">
        <v>26.07</v>
      </c>
      <c r="AK5">
        <v>0</v>
      </c>
      <c r="AL5">
        <v>0</v>
      </c>
    </row>
    <row r="6" spans="1:38">
      <c r="A6" t="s">
        <v>48</v>
      </c>
      <c r="B6" s="34">
        <v>130.63</v>
      </c>
      <c r="C6" s="34">
        <v>76.55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57.91</v>
      </c>
      <c r="N6">
        <v>134.01</v>
      </c>
      <c r="O6">
        <v>80.14</v>
      </c>
      <c r="P6">
        <v>1.86</v>
      </c>
      <c r="Q6">
        <v>7.01</v>
      </c>
      <c r="R6" s="93">
        <v>0</v>
      </c>
      <c r="S6" s="93">
        <v>0</v>
      </c>
      <c r="T6" s="93">
        <v>0</v>
      </c>
      <c r="U6">
        <v>1.77</v>
      </c>
      <c r="V6">
        <v>0</v>
      </c>
      <c r="W6">
        <v>1.54</v>
      </c>
      <c r="X6">
        <v>46</v>
      </c>
      <c r="Y6">
        <v>15.34</v>
      </c>
      <c r="Z6">
        <v>15.33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10.8</v>
      </c>
      <c r="AH6">
        <v>41.33</v>
      </c>
      <c r="AI6">
        <v>41.33</v>
      </c>
      <c r="AJ6">
        <v>26.07</v>
      </c>
      <c r="AK6">
        <v>0</v>
      </c>
      <c r="AL6">
        <v>0</v>
      </c>
    </row>
    <row r="7" spans="1:38">
      <c r="A7" t="s">
        <v>49</v>
      </c>
      <c r="B7" s="34">
        <v>130.63</v>
      </c>
      <c r="C7" s="34">
        <v>76.55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57.91</v>
      </c>
      <c r="N7">
        <v>134.01</v>
      </c>
      <c r="O7">
        <v>80.14</v>
      </c>
      <c r="P7">
        <v>1.86</v>
      </c>
      <c r="Q7">
        <v>7.01</v>
      </c>
      <c r="R7" s="93">
        <v>0</v>
      </c>
      <c r="S7" s="93">
        <v>0</v>
      </c>
      <c r="T7" s="93">
        <v>0</v>
      </c>
      <c r="U7">
        <v>1.77</v>
      </c>
      <c r="V7">
        <v>0</v>
      </c>
      <c r="W7">
        <v>1.54</v>
      </c>
      <c r="X7">
        <v>46.5</v>
      </c>
      <c r="Y7">
        <v>15.5</v>
      </c>
      <c r="Z7">
        <v>15.5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10.8</v>
      </c>
      <c r="AH7">
        <v>39.67</v>
      </c>
      <c r="AI7">
        <v>39.67</v>
      </c>
      <c r="AJ7">
        <v>26.07</v>
      </c>
      <c r="AK7">
        <v>0</v>
      </c>
      <c r="AL7">
        <v>0</v>
      </c>
    </row>
    <row r="8" spans="1:38">
      <c r="A8" t="s">
        <v>50</v>
      </c>
      <c r="B8" s="34">
        <v>130.63</v>
      </c>
      <c r="C8" s="34">
        <v>76.55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57.91</v>
      </c>
      <c r="N8">
        <v>134.01</v>
      </c>
      <c r="O8">
        <v>80.14</v>
      </c>
      <c r="P8">
        <v>1.86</v>
      </c>
      <c r="Q8">
        <v>7.01</v>
      </c>
      <c r="R8" s="93">
        <v>0</v>
      </c>
      <c r="S8" s="93">
        <v>0</v>
      </c>
      <c r="T8" s="93">
        <v>0</v>
      </c>
      <c r="U8">
        <v>1.77</v>
      </c>
      <c r="V8">
        <v>0</v>
      </c>
      <c r="W8">
        <v>1.54</v>
      </c>
      <c r="X8">
        <v>46.5</v>
      </c>
      <c r="Y8">
        <v>15.5</v>
      </c>
      <c r="Z8">
        <v>15.5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10.8</v>
      </c>
      <c r="AH8">
        <v>36</v>
      </c>
      <c r="AI8">
        <v>36</v>
      </c>
      <c r="AJ8">
        <v>26.07</v>
      </c>
      <c r="AK8">
        <v>0</v>
      </c>
      <c r="AL8">
        <v>0</v>
      </c>
    </row>
    <row r="9" spans="1:38">
      <c r="A9" t="s">
        <v>51</v>
      </c>
      <c r="B9" s="34">
        <v>130.63</v>
      </c>
      <c r="C9" s="34">
        <v>76.55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57.91</v>
      </c>
      <c r="N9">
        <v>134.01</v>
      </c>
      <c r="O9">
        <v>80.14</v>
      </c>
      <c r="P9">
        <v>1.86</v>
      </c>
      <c r="Q9">
        <v>7.01</v>
      </c>
      <c r="R9" s="93">
        <v>0</v>
      </c>
      <c r="S9" s="93">
        <v>0</v>
      </c>
      <c r="T9" s="93">
        <v>0</v>
      </c>
      <c r="U9">
        <v>2.5299999999999998</v>
      </c>
      <c r="V9">
        <v>0</v>
      </c>
      <c r="W9">
        <v>1.54</v>
      </c>
      <c r="X9">
        <v>57.5</v>
      </c>
      <c r="Y9">
        <v>19.16</v>
      </c>
      <c r="Z9">
        <v>19.170000000000002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10.47</v>
      </c>
      <c r="AH9">
        <v>42</v>
      </c>
      <c r="AI9">
        <v>42</v>
      </c>
      <c r="AJ9">
        <v>26.07</v>
      </c>
      <c r="AK9">
        <v>0</v>
      </c>
      <c r="AL9">
        <v>0</v>
      </c>
    </row>
    <row r="10" spans="1:38">
      <c r="A10" t="s">
        <v>52</v>
      </c>
      <c r="B10" s="34">
        <v>117.75</v>
      </c>
      <c r="C10" s="34">
        <v>76.55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57.91</v>
      </c>
      <c r="N10">
        <v>134.01</v>
      </c>
      <c r="O10">
        <v>54.07</v>
      </c>
      <c r="P10">
        <v>1.86</v>
      </c>
      <c r="Q10">
        <v>7.01</v>
      </c>
      <c r="R10" s="93">
        <v>0</v>
      </c>
      <c r="S10" s="93">
        <v>0</v>
      </c>
      <c r="T10" s="93">
        <v>0</v>
      </c>
      <c r="U10">
        <v>2.5299999999999998</v>
      </c>
      <c r="V10">
        <v>0</v>
      </c>
      <c r="W10">
        <v>1.54</v>
      </c>
      <c r="X10">
        <v>56.5</v>
      </c>
      <c r="Y10">
        <v>18.84</v>
      </c>
      <c r="Z10">
        <v>18.829999999999998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10.47</v>
      </c>
      <c r="AH10">
        <v>41.33</v>
      </c>
      <c r="AI10">
        <v>41.33</v>
      </c>
      <c r="AJ10">
        <v>26.07</v>
      </c>
      <c r="AK10">
        <v>0</v>
      </c>
      <c r="AL10">
        <v>0</v>
      </c>
    </row>
    <row r="11" spans="1:38">
      <c r="A11" t="s">
        <v>53</v>
      </c>
      <c r="B11" s="34">
        <v>117.75</v>
      </c>
      <c r="C11" s="34">
        <v>76.55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57.91</v>
      </c>
      <c r="N11">
        <v>134.01</v>
      </c>
      <c r="O11">
        <v>54.07</v>
      </c>
      <c r="P11">
        <v>1.86</v>
      </c>
      <c r="Q11">
        <v>7.01</v>
      </c>
      <c r="R11" s="93">
        <v>0</v>
      </c>
      <c r="S11" s="93">
        <v>0</v>
      </c>
      <c r="T11" s="93">
        <v>0</v>
      </c>
      <c r="U11">
        <v>2.38</v>
      </c>
      <c r="V11">
        <v>0</v>
      </c>
      <c r="W11">
        <v>1.54</v>
      </c>
      <c r="X11">
        <v>55.5</v>
      </c>
      <c r="Y11">
        <v>18.5</v>
      </c>
      <c r="Z11">
        <v>18.5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10.8</v>
      </c>
      <c r="AH11">
        <v>36.67</v>
      </c>
      <c r="AI11">
        <v>36.67</v>
      </c>
      <c r="AJ11">
        <v>26.07</v>
      </c>
      <c r="AK11">
        <v>0</v>
      </c>
      <c r="AL11">
        <v>0</v>
      </c>
    </row>
    <row r="12" spans="1:38">
      <c r="A12" t="s">
        <v>54</v>
      </c>
      <c r="B12" s="34">
        <v>117.75</v>
      </c>
      <c r="C12" s="34">
        <v>76.55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57.91</v>
      </c>
      <c r="N12">
        <v>134.01</v>
      </c>
      <c r="O12">
        <v>54.07</v>
      </c>
      <c r="P12">
        <v>1.86</v>
      </c>
      <c r="Q12">
        <v>7.01</v>
      </c>
      <c r="R12" s="93">
        <v>0</v>
      </c>
      <c r="S12" s="93">
        <v>0</v>
      </c>
      <c r="T12" s="93">
        <v>0</v>
      </c>
      <c r="U12">
        <v>2.38</v>
      </c>
      <c r="V12">
        <v>0</v>
      </c>
      <c r="W12">
        <v>1.54</v>
      </c>
      <c r="X12">
        <v>54.5</v>
      </c>
      <c r="Y12">
        <v>18.16</v>
      </c>
      <c r="Z12">
        <v>18.170000000000002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10.8</v>
      </c>
      <c r="AH12">
        <v>36</v>
      </c>
      <c r="AI12">
        <v>36</v>
      </c>
      <c r="AJ12">
        <v>26.07</v>
      </c>
      <c r="AK12">
        <v>0</v>
      </c>
      <c r="AL12">
        <v>0</v>
      </c>
    </row>
    <row r="13" spans="1:38">
      <c r="A13" t="s">
        <v>55</v>
      </c>
      <c r="B13" s="34">
        <v>117.75</v>
      </c>
      <c r="C13" s="34">
        <v>76.55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47.31</v>
      </c>
      <c r="N13">
        <v>134.01</v>
      </c>
      <c r="O13">
        <v>54.07</v>
      </c>
      <c r="P13">
        <v>1.86</v>
      </c>
      <c r="Q13">
        <v>7.01</v>
      </c>
      <c r="R13" s="93">
        <v>0</v>
      </c>
      <c r="S13" s="93">
        <v>0</v>
      </c>
      <c r="T13" s="93">
        <v>0</v>
      </c>
      <c r="U13">
        <v>2.38</v>
      </c>
      <c r="V13">
        <v>0</v>
      </c>
      <c r="W13">
        <v>1.54</v>
      </c>
      <c r="X13">
        <v>50</v>
      </c>
      <c r="Y13">
        <v>16.66</v>
      </c>
      <c r="Z13">
        <v>16.670000000000002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10.47</v>
      </c>
      <c r="AH13">
        <v>35</v>
      </c>
      <c r="AI13">
        <v>35</v>
      </c>
      <c r="AJ13">
        <v>26.07</v>
      </c>
      <c r="AK13">
        <v>0</v>
      </c>
      <c r="AL13">
        <v>0</v>
      </c>
    </row>
    <row r="14" spans="1:38">
      <c r="A14" t="s">
        <v>56</v>
      </c>
      <c r="B14" s="34">
        <v>117.75</v>
      </c>
      <c r="C14" s="34">
        <v>76.55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47.31</v>
      </c>
      <c r="N14">
        <v>134.01</v>
      </c>
      <c r="O14">
        <v>54.07</v>
      </c>
      <c r="P14">
        <v>1.86</v>
      </c>
      <c r="Q14">
        <v>7.01</v>
      </c>
      <c r="R14" s="93">
        <v>0</v>
      </c>
      <c r="S14" s="93">
        <v>0</v>
      </c>
      <c r="T14" s="93">
        <v>0</v>
      </c>
      <c r="U14">
        <v>2.38</v>
      </c>
      <c r="V14">
        <v>0</v>
      </c>
      <c r="W14">
        <v>1.54</v>
      </c>
      <c r="X14">
        <v>49</v>
      </c>
      <c r="Y14">
        <v>16.34</v>
      </c>
      <c r="Z14">
        <v>16.329999999999998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10.47</v>
      </c>
      <c r="AH14">
        <v>34.67</v>
      </c>
      <c r="AI14">
        <v>34.67</v>
      </c>
      <c r="AJ14">
        <v>26.07</v>
      </c>
      <c r="AK14">
        <v>0</v>
      </c>
      <c r="AL14">
        <v>0</v>
      </c>
    </row>
    <row r="15" spans="1:38">
      <c r="A15" t="s">
        <v>57</v>
      </c>
      <c r="B15" s="34">
        <v>117.75</v>
      </c>
      <c r="C15" s="34">
        <v>52.78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47.31</v>
      </c>
      <c r="N15">
        <v>134.01</v>
      </c>
      <c r="O15">
        <v>54.07</v>
      </c>
      <c r="P15">
        <v>1.79</v>
      </c>
      <c r="Q15">
        <v>7.01</v>
      </c>
      <c r="R15" s="93">
        <v>0</v>
      </c>
      <c r="S15" s="93">
        <v>0</v>
      </c>
      <c r="T15" s="93">
        <v>0</v>
      </c>
      <c r="U15">
        <v>2.38</v>
      </c>
      <c r="V15">
        <v>0</v>
      </c>
      <c r="W15">
        <v>1.49</v>
      </c>
      <c r="X15">
        <v>48</v>
      </c>
      <c r="Y15">
        <v>16</v>
      </c>
      <c r="Z15">
        <v>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9.16</v>
      </c>
      <c r="AH15">
        <v>45</v>
      </c>
      <c r="AI15">
        <v>45</v>
      </c>
      <c r="AJ15">
        <v>26.07</v>
      </c>
      <c r="AK15">
        <v>0</v>
      </c>
      <c r="AL15">
        <v>0</v>
      </c>
    </row>
    <row r="16" spans="1:38">
      <c r="A16" t="s">
        <v>58</v>
      </c>
      <c r="B16" s="34">
        <v>117.75</v>
      </c>
      <c r="C16" s="34">
        <v>52.78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47.31</v>
      </c>
      <c r="N16">
        <v>134.01</v>
      </c>
      <c r="O16">
        <v>54.07</v>
      </c>
      <c r="P16">
        <v>1.79</v>
      </c>
      <c r="Q16">
        <v>7.01</v>
      </c>
      <c r="R16" s="93">
        <v>0</v>
      </c>
      <c r="S16" s="93">
        <v>0</v>
      </c>
      <c r="T16" s="93">
        <v>0</v>
      </c>
      <c r="U16">
        <v>2.38</v>
      </c>
      <c r="V16">
        <v>0</v>
      </c>
      <c r="W16">
        <v>1.49</v>
      </c>
      <c r="X16">
        <v>48</v>
      </c>
      <c r="Y16">
        <v>16</v>
      </c>
      <c r="Z16">
        <v>16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8.84</v>
      </c>
      <c r="AH16">
        <v>43.33</v>
      </c>
      <c r="AI16">
        <v>43.33</v>
      </c>
      <c r="AJ16">
        <v>26.07</v>
      </c>
      <c r="AK16">
        <v>0</v>
      </c>
      <c r="AL16">
        <v>0</v>
      </c>
    </row>
    <row r="17" spans="1:38">
      <c r="A17" t="s">
        <v>59</v>
      </c>
      <c r="B17" s="34">
        <v>117.75</v>
      </c>
      <c r="C17" s="34">
        <v>52.78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47.31</v>
      </c>
      <c r="N17">
        <v>134.01</v>
      </c>
      <c r="O17">
        <v>54.07</v>
      </c>
      <c r="P17">
        <v>1.79</v>
      </c>
      <c r="Q17">
        <v>7.01</v>
      </c>
      <c r="R17" s="93">
        <v>0</v>
      </c>
      <c r="S17" s="93">
        <v>0</v>
      </c>
      <c r="T17" s="93">
        <v>0</v>
      </c>
      <c r="U17">
        <v>2.38</v>
      </c>
      <c r="V17">
        <v>0</v>
      </c>
      <c r="W17">
        <v>1.49</v>
      </c>
      <c r="X17">
        <v>57.5</v>
      </c>
      <c r="Y17">
        <v>19.16</v>
      </c>
      <c r="Z17">
        <v>19.170000000000002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14.66</v>
      </c>
      <c r="AH17">
        <v>42.67</v>
      </c>
      <c r="AI17">
        <v>42.67</v>
      </c>
      <c r="AJ17">
        <v>26.07</v>
      </c>
      <c r="AK17">
        <v>0</v>
      </c>
      <c r="AL17">
        <v>0</v>
      </c>
    </row>
    <row r="18" spans="1:38">
      <c r="A18" t="s">
        <v>60</v>
      </c>
      <c r="B18" s="34">
        <v>117.75</v>
      </c>
      <c r="C18" s="34">
        <v>52.78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47.31</v>
      </c>
      <c r="N18">
        <v>134.01</v>
      </c>
      <c r="O18">
        <v>54.07</v>
      </c>
      <c r="P18">
        <v>1.79</v>
      </c>
      <c r="Q18">
        <v>7.01</v>
      </c>
      <c r="R18" s="93">
        <v>0</v>
      </c>
      <c r="S18" s="93">
        <v>0</v>
      </c>
      <c r="T18" s="93">
        <v>0</v>
      </c>
      <c r="U18">
        <v>2.38</v>
      </c>
      <c r="V18">
        <v>0</v>
      </c>
      <c r="W18">
        <v>1.49</v>
      </c>
      <c r="X18">
        <v>56</v>
      </c>
      <c r="Y18">
        <v>18.66</v>
      </c>
      <c r="Z18">
        <v>18.670000000000002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</v>
      </c>
      <c r="AH18">
        <v>42.33</v>
      </c>
      <c r="AI18">
        <v>42.33</v>
      </c>
      <c r="AJ18">
        <v>26.07</v>
      </c>
      <c r="AK18">
        <v>0</v>
      </c>
      <c r="AL18">
        <v>0</v>
      </c>
    </row>
    <row r="19" spans="1:38">
      <c r="A19" t="s">
        <v>61</v>
      </c>
      <c r="B19" s="34">
        <v>117.75</v>
      </c>
      <c r="C19" s="34">
        <v>52.78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47.31</v>
      </c>
      <c r="N19">
        <v>134.01</v>
      </c>
      <c r="O19">
        <v>54.07</v>
      </c>
      <c r="P19">
        <v>2.72</v>
      </c>
      <c r="Q19">
        <v>7.01</v>
      </c>
      <c r="R19" s="93">
        <v>0</v>
      </c>
      <c r="S19" s="93">
        <v>0</v>
      </c>
      <c r="T19" s="93">
        <v>0</v>
      </c>
      <c r="U19">
        <v>2.38</v>
      </c>
      <c r="V19">
        <v>0</v>
      </c>
      <c r="W19">
        <v>1.49</v>
      </c>
      <c r="X19">
        <v>55</v>
      </c>
      <c r="Y19">
        <v>18.34</v>
      </c>
      <c r="Z19">
        <v>18.329999999999998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13.66</v>
      </c>
      <c r="AH19">
        <v>41.33</v>
      </c>
      <c r="AI19">
        <v>41.33</v>
      </c>
      <c r="AJ19">
        <v>26.07</v>
      </c>
      <c r="AK19">
        <v>0</v>
      </c>
      <c r="AL19">
        <v>0</v>
      </c>
    </row>
    <row r="20" spans="1:38">
      <c r="A20" t="s">
        <v>62</v>
      </c>
      <c r="B20" s="34">
        <v>117.75</v>
      </c>
      <c r="C20" s="34">
        <v>76.55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47.31</v>
      </c>
      <c r="N20">
        <v>134.01</v>
      </c>
      <c r="O20">
        <v>54.07</v>
      </c>
      <c r="P20">
        <v>2.72</v>
      </c>
      <c r="Q20">
        <v>7.01</v>
      </c>
      <c r="R20" s="93">
        <v>0</v>
      </c>
      <c r="S20" s="93">
        <v>0</v>
      </c>
      <c r="T20" s="93">
        <v>0</v>
      </c>
      <c r="U20">
        <v>2.38</v>
      </c>
      <c r="V20">
        <v>0</v>
      </c>
      <c r="W20">
        <v>1.49</v>
      </c>
      <c r="X20">
        <v>51.5</v>
      </c>
      <c r="Y20">
        <v>17.16</v>
      </c>
      <c r="Z20">
        <v>17.170000000000002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13.34</v>
      </c>
      <c r="AH20">
        <v>39</v>
      </c>
      <c r="AI20">
        <v>39</v>
      </c>
      <c r="AJ20">
        <v>26.07</v>
      </c>
      <c r="AK20">
        <v>0</v>
      </c>
      <c r="AL20">
        <v>0</v>
      </c>
    </row>
    <row r="21" spans="1:38">
      <c r="A21" t="s">
        <v>63</v>
      </c>
      <c r="B21" s="34">
        <v>117.75</v>
      </c>
      <c r="C21" s="34">
        <v>76.55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47.31</v>
      </c>
      <c r="N21">
        <v>134.01</v>
      </c>
      <c r="O21">
        <v>54.07</v>
      </c>
      <c r="P21">
        <v>2.72</v>
      </c>
      <c r="Q21">
        <v>7.01</v>
      </c>
      <c r="R21" s="93">
        <v>0</v>
      </c>
      <c r="S21" s="93">
        <v>0</v>
      </c>
      <c r="T21" s="93">
        <v>0</v>
      </c>
      <c r="U21">
        <v>2.38</v>
      </c>
      <c r="V21">
        <v>0</v>
      </c>
      <c r="W21">
        <v>1.49</v>
      </c>
      <c r="X21">
        <v>50.5</v>
      </c>
      <c r="Y21">
        <v>16.84</v>
      </c>
      <c r="Z21">
        <v>16.829999999999998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12.66</v>
      </c>
      <c r="AH21">
        <v>36</v>
      </c>
      <c r="AI21">
        <v>36</v>
      </c>
      <c r="AJ21">
        <v>27.03</v>
      </c>
      <c r="AK21">
        <v>0</v>
      </c>
      <c r="AL21">
        <v>0</v>
      </c>
    </row>
    <row r="22" spans="1:38">
      <c r="A22" t="s">
        <v>64</v>
      </c>
      <c r="B22" s="34">
        <v>117.75</v>
      </c>
      <c r="C22" s="34">
        <v>76.55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47.31</v>
      </c>
      <c r="N22">
        <v>134.01</v>
      </c>
      <c r="O22">
        <v>54.07</v>
      </c>
      <c r="P22">
        <v>2.72</v>
      </c>
      <c r="Q22">
        <v>7.01</v>
      </c>
      <c r="R22" s="93">
        <v>0</v>
      </c>
      <c r="S22" s="93">
        <v>0</v>
      </c>
      <c r="T22" s="93">
        <v>0</v>
      </c>
      <c r="U22">
        <v>2.38</v>
      </c>
      <c r="V22">
        <v>0</v>
      </c>
      <c r="W22">
        <v>1.49</v>
      </c>
      <c r="X22">
        <v>49.5</v>
      </c>
      <c r="Y22">
        <v>16.5</v>
      </c>
      <c r="Z22">
        <v>16.5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11.66</v>
      </c>
      <c r="AH22">
        <v>34.67</v>
      </c>
      <c r="AI22">
        <v>34.67</v>
      </c>
      <c r="AJ22">
        <v>27.03</v>
      </c>
      <c r="AK22">
        <v>0</v>
      </c>
      <c r="AL22">
        <v>0</v>
      </c>
    </row>
    <row r="23" spans="1:38">
      <c r="A23" t="s">
        <v>65</v>
      </c>
      <c r="B23" s="34">
        <v>130.63</v>
      </c>
      <c r="C23" s="34">
        <v>76.55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57.91</v>
      </c>
      <c r="N23">
        <v>134.01</v>
      </c>
      <c r="O23">
        <v>89.32</v>
      </c>
      <c r="P23">
        <v>2.72</v>
      </c>
      <c r="Q23">
        <v>7.01</v>
      </c>
      <c r="R23" s="93">
        <v>0</v>
      </c>
      <c r="S23" s="93">
        <v>0</v>
      </c>
      <c r="T23" s="93">
        <v>0</v>
      </c>
      <c r="U23">
        <v>2.31</v>
      </c>
      <c r="V23">
        <v>0</v>
      </c>
      <c r="W23">
        <v>1.49</v>
      </c>
      <c r="X23">
        <v>49</v>
      </c>
      <c r="Y23">
        <v>16.34</v>
      </c>
      <c r="Z23">
        <v>16.329999999999998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</v>
      </c>
      <c r="AH23">
        <v>45</v>
      </c>
      <c r="AI23">
        <v>45</v>
      </c>
      <c r="AJ23">
        <v>27.03</v>
      </c>
      <c r="AK23">
        <v>0</v>
      </c>
      <c r="AL23">
        <v>0</v>
      </c>
    </row>
    <row r="24" spans="1:38">
      <c r="A24" t="s">
        <v>66</v>
      </c>
      <c r="B24" s="34">
        <v>130.63</v>
      </c>
      <c r="C24" s="34">
        <v>76.55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57.91</v>
      </c>
      <c r="N24">
        <v>134.01</v>
      </c>
      <c r="O24">
        <v>89.32</v>
      </c>
      <c r="P24">
        <v>2.72</v>
      </c>
      <c r="Q24">
        <v>7.01</v>
      </c>
      <c r="R24" s="93">
        <v>0</v>
      </c>
      <c r="S24" s="93">
        <v>0</v>
      </c>
      <c r="T24" s="93">
        <v>0</v>
      </c>
      <c r="U24">
        <v>2.31</v>
      </c>
      <c r="V24">
        <v>0</v>
      </c>
      <c r="W24">
        <v>1.49</v>
      </c>
      <c r="X24">
        <v>48.5</v>
      </c>
      <c r="Y24">
        <v>16.16</v>
      </c>
      <c r="Z24">
        <v>16.170000000000002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44.67</v>
      </c>
      <c r="AI24">
        <v>44.67</v>
      </c>
      <c r="AJ24">
        <v>27.03</v>
      </c>
      <c r="AK24">
        <v>0</v>
      </c>
      <c r="AL24">
        <v>0</v>
      </c>
    </row>
    <row r="25" spans="1:38">
      <c r="A25" t="s">
        <v>67</v>
      </c>
      <c r="B25" s="34">
        <v>130.63</v>
      </c>
      <c r="C25" s="34">
        <v>76.55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57.91</v>
      </c>
      <c r="N25">
        <v>134.01</v>
      </c>
      <c r="O25">
        <v>89.32</v>
      </c>
      <c r="P25">
        <v>2.72</v>
      </c>
      <c r="Q25">
        <v>7.01</v>
      </c>
      <c r="R25" s="93">
        <v>0</v>
      </c>
      <c r="S25" s="93">
        <v>0</v>
      </c>
      <c r="T25" s="93">
        <v>0</v>
      </c>
      <c r="U25">
        <v>2.31</v>
      </c>
      <c r="V25">
        <v>0</v>
      </c>
      <c r="W25">
        <v>1.49</v>
      </c>
      <c r="X25">
        <v>47.5</v>
      </c>
      <c r="Y25">
        <v>15.84</v>
      </c>
      <c r="Z25">
        <v>15.83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8.66</v>
      </c>
      <c r="AH25">
        <v>44</v>
      </c>
      <c r="AI25">
        <v>44</v>
      </c>
      <c r="AJ25">
        <v>27.03</v>
      </c>
      <c r="AK25">
        <v>0</v>
      </c>
      <c r="AL25">
        <v>0</v>
      </c>
    </row>
    <row r="26" spans="1:38">
      <c r="A26" t="s">
        <v>68</v>
      </c>
      <c r="B26" s="34">
        <v>130.63</v>
      </c>
      <c r="C26" s="34">
        <v>76.55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57.91</v>
      </c>
      <c r="N26">
        <v>134.01</v>
      </c>
      <c r="O26">
        <v>89.32</v>
      </c>
      <c r="P26">
        <v>2.72</v>
      </c>
      <c r="Q26">
        <v>7.01</v>
      </c>
      <c r="R26" s="93">
        <v>0</v>
      </c>
      <c r="S26" s="93">
        <v>0</v>
      </c>
      <c r="T26" s="93">
        <v>0</v>
      </c>
      <c r="U26">
        <v>2.31</v>
      </c>
      <c r="V26">
        <v>0</v>
      </c>
      <c r="W26">
        <v>1.49</v>
      </c>
      <c r="X26">
        <v>46.5</v>
      </c>
      <c r="Y26">
        <v>15.5</v>
      </c>
      <c r="Z26">
        <v>15.5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8.34</v>
      </c>
      <c r="AH26">
        <v>43</v>
      </c>
      <c r="AI26">
        <v>43</v>
      </c>
      <c r="AJ26">
        <v>27.03</v>
      </c>
      <c r="AK26">
        <v>0</v>
      </c>
      <c r="AL26">
        <v>0</v>
      </c>
    </row>
    <row r="27" spans="1:38">
      <c r="A27" t="s">
        <v>69</v>
      </c>
      <c r="B27" s="34">
        <v>130.63</v>
      </c>
      <c r="C27" s="34">
        <v>76.55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47.31</v>
      </c>
      <c r="N27">
        <v>134.01</v>
      </c>
      <c r="O27">
        <v>62.76</v>
      </c>
      <c r="P27">
        <v>2.48</v>
      </c>
      <c r="Q27">
        <v>8.01</v>
      </c>
      <c r="R27" s="93">
        <v>0</v>
      </c>
      <c r="S27" s="93">
        <v>0</v>
      </c>
      <c r="T27" s="93">
        <v>0</v>
      </c>
      <c r="U27">
        <v>2.31</v>
      </c>
      <c r="V27">
        <v>0</v>
      </c>
      <c r="W27">
        <v>1.44</v>
      </c>
      <c r="X27">
        <v>45.5</v>
      </c>
      <c r="Y27">
        <v>15.16</v>
      </c>
      <c r="Z27">
        <v>15.17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</v>
      </c>
      <c r="AH27">
        <v>42.33</v>
      </c>
      <c r="AI27">
        <v>42.33</v>
      </c>
      <c r="AJ27">
        <v>27.03</v>
      </c>
      <c r="AK27">
        <v>0</v>
      </c>
      <c r="AL27">
        <v>0</v>
      </c>
    </row>
    <row r="28" spans="1:38">
      <c r="A28" t="s">
        <v>70</v>
      </c>
      <c r="B28" s="34">
        <v>130.63</v>
      </c>
      <c r="C28" s="34">
        <v>76.55</v>
      </c>
      <c r="D28" s="93">
        <f t="shared" si="0"/>
        <v>1.5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57.91</v>
      </c>
      <c r="N28">
        <v>134.01</v>
      </c>
      <c r="O28">
        <v>67.58</v>
      </c>
      <c r="P28">
        <v>2.48</v>
      </c>
      <c r="Q28">
        <v>8.41</v>
      </c>
      <c r="R28" s="93">
        <v>1</v>
      </c>
      <c r="S28" s="93">
        <v>0.5</v>
      </c>
      <c r="T28" s="93">
        <v>0</v>
      </c>
      <c r="U28">
        <v>2.31</v>
      </c>
      <c r="V28">
        <v>0.53547999999999996</v>
      </c>
      <c r="W28">
        <v>1.44</v>
      </c>
      <c r="X28">
        <v>44</v>
      </c>
      <c r="Y28">
        <v>14.66</v>
      </c>
      <c r="Z28">
        <v>14.67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41.33</v>
      </c>
      <c r="AI28">
        <v>41.33</v>
      </c>
      <c r="AJ28">
        <v>27.03</v>
      </c>
      <c r="AK28">
        <v>0</v>
      </c>
      <c r="AL28">
        <v>0</v>
      </c>
    </row>
    <row r="29" spans="1:38">
      <c r="A29" t="s">
        <v>71</v>
      </c>
      <c r="B29" s="34">
        <v>130.63</v>
      </c>
      <c r="C29" s="34">
        <v>76.55</v>
      </c>
      <c r="D29" s="93">
        <f t="shared" si="0"/>
        <v>14.14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57.91</v>
      </c>
      <c r="N29">
        <v>134.01</v>
      </c>
      <c r="O29">
        <v>54.07</v>
      </c>
      <c r="P29">
        <v>2.48</v>
      </c>
      <c r="Q29">
        <v>8.81</v>
      </c>
      <c r="R29" s="93">
        <v>8.14</v>
      </c>
      <c r="S29" s="93">
        <v>5</v>
      </c>
      <c r="T29" s="93">
        <v>1</v>
      </c>
      <c r="U29">
        <v>2.61</v>
      </c>
      <c r="V29">
        <v>4.0404400000000003</v>
      </c>
      <c r="W29">
        <v>1.44</v>
      </c>
      <c r="X29">
        <v>44.5</v>
      </c>
      <c r="Y29">
        <v>14.84</v>
      </c>
      <c r="Z29">
        <v>14.83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46.33</v>
      </c>
      <c r="AI29">
        <v>46.33</v>
      </c>
      <c r="AJ29">
        <v>26.07</v>
      </c>
      <c r="AK29">
        <v>0</v>
      </c>
      <c r="AL29">
        <v>0</v>
      </c>
    </row>
    <row r="30" spans="1:38">
      <c r="A30" t="s">
        <v>72</v>
      </c>
      <c r="B30" s="34">
        <v>130.63</v>
      </c>
      <c r="C30" s="34">
        <v>76.55</v>
      </c>
      <c r="D30" s="93">
        <f t="shared" si="0"/>
        <v>32.94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57.91</v>
      </c>
      <c r="N30">
        <v>134.01</v>
      </c>
      <c r="O30">
        <v>54.07</v>
      </c>
      <c r="P30">
        <v>2.48</v>
      </c>
      <c r="Q30">
        <v>9.2100000000000009</v>
      </c>
      <c r="R30" s="93">
        <v>14.94</v>
      </c>
      <c r="S30" s="93">
        <v>15</v>
      </c>
      <c r="T30" s="93">
        <v>3</v>
      </c>
      <c r="U30">
        <v>2.61</v>
      </c>
      <c r="V30">
        <v>10.154648</v>
      </c>
      <c r="W30">
        <v>1.44</v>
      </c>
      <c r="X30">
        <v>43</v>
      </c>
      <c r="Y30">
        <v>14.34</v>
      </c>
      <c r="Z30">
        <v>14.33</v>
      </c>
      <c r="AA30">
        <v>0.01</v>
      </c>
      <c r="AB30">
        <v>0</v>
      </c>
      <c r="AC30">
        <v>0.27</v>
      </c>
      <c r="AD30">
        <v>0.5</v>
      </c>
      <c r="AE30">
        <v>0</v>
      </c>
      <c r="AF30">
        <v>0</v>
      </c>
      <c r="AG30">
        <v>6.66</v>
      </c>
      <c r="AH30">
        <v>45.33</v>
      </c>
      <c r="AI30">
        <v>45.33</v>
      </c>
      <c r="AJ30">
        <v>25.1</v>
      </c>
      <c r="AK30">
        <v>1</v>
      </c>
      <c r="AL30">
        <v>1</v>
      </c>
    </row>
    <row r="31" spans="1:38">
      <c r="A31" t="s">
        <v>73</v>
      </c>
      <c r="B31" s="34">
        <v>130.63</v>
      </c>
      <c r="C31" s="34">
        <v>76.55</v>
      </c>
      <c r="D31" s="93">
        <f t="shared" si="0"/>
        <v>59.120000000000005</v>
      </c>
      <c r="E31" s="34">
        <v>0</v>
      </c>
      <c r="F31" s="34"/>
      <c r="G31" s="34"/>
      <c r="H31" s="34"/>
      <c r="I31" s="34"/>
      <c r="J31" s="37">
        <v>0.2</v>
      </c>
      <c r="K31" s="37">
        <v>0.2</v>
      </c>
      <c r="L31" s="37">
        <v>0.21</v>
      </c>
      <c r="M31">
        <v>57.91</v>
      </c>
      <c r="N31">
        <v>134.01</v>
      </c>
      <c r="O31">
        <v>54.07</v>
      </c>
      <c r="P31">
        <v>2.48</v>
      </c>
      <c r="Q31">
        <v>9.61</v>
      </c>
      <c r="R31" s="93">
        <v>24.12</v>
      </c>
      <c r="S31" s="93">
        <v>25</v>
      </c>
      <c r="T31" s="93">
        <v>10</v>
      </c>
      <c r="U31">
        <v>2.61</v>
      </c>
      <c r="V31">
        <v>16.999056</v>
      </c>
      <c r="W31">
        <v>1.44</v>
      </c>
      <c r="X31">
        <v>56.5</v>
      </c>
      <c r="Y31">
        <v>18.84</v>
      </c>
      <c r="Z31">
        <v>18.829999999999998</v>
      </c>
      <c r="AA31">
        <v>2.4900000000000002</v>
      </c>
      <c r="AB31">
        <v>0.5</v>
      </c>
      <c r="AC31">
        <v>2.2799999999999998</v>
      </c>
      <c r="AD31">
        <v>1</v>
      </c>
      <c r="AE31">
        <v>2</v>
      </c>
      <c r="AF31">
        <v>1</v>
      </c>
      <c r="AG31">
        <v>10.34</v>
      </c>
      <c r="AH31">
        <v>51.67</v>
      </c>
      <c r="AI31">
        <v>51.67</v>
      </c>
      <c r="AJ31">
        <v>25.1</v>
      </c>
      <c r="AK31">
        <v>4</v>
      </c>
      <c r="AL31">
        <v>1</v>
      </c>
    </row>
    <row r="32" spans="1:38">
      <c r="A32" t="s">
        <v>74</v>
      </c>
      <c r="B32" s="34">
        <v>130.63</v>
      </c>
      <c r="C32" s="34">
        <v>76.55</v>
      </c>
      <c r="D32" s="93">
        <f t="shared" si="0"/>
        <v>87.65</v>
      </c>
      <c r="E32" s="34">
        <v>0</v>
      </c>
      <c r="F32" s="34"/>
      <c r="G32" s="34"/>
      <c r="H32" s="34"/>
      <c r="I32" s="34"/>
      <c r="J32" s="37">
        <v>0.65</v>
      </c>
      <c r="K32" s="37">
        <v>0.65</v>
      </c>
      <c r="L32" s="37">
        <v>0.66</v>
      </c>
      <c r="M32">
        <v>57.91</v>
      </c>
      <c r="N32">
        <v>134.01</v>
      </c>
      <c r="O32">
        <v>54.07</v>
      </c>
      <c r="P32">
        <v>2.48</v>
      </c>
      <c r="Q32">
        <v>10.01</v>
      </c>
      <c r="R32" s="93">
        <v>29.22</v>
      </c>
      <c r="S32" s="93">
        <v>29.22</v>
      </c>
      <c r="T32" s="93">
        <v>29.21</v>
      </c>
      <c r="U32">
        <v>2.61</v>
      </c>
      <c r="V32">
        <v>24.904688</v>
      </c>
      <c r="W32">
        <v>1.44</v>
      </c>
      <c r="X32">
        <v>54.5</v>
      </c>
      <c r="Y32">
        <v>18.16</v>
      </c>
      <c r="Z32">
        <v>18.170000000000002</v>
      </c>
      <c r="AA32">
        <v>10.98</v>
      </c>
      <c r="AB32">
        <v>2.19</v>
      </c>
      <c r="AC32">
        <v>5.8</v>
      </c>
      <c r="AD32">
        <v>3</v>
      </c>
      <c r="AE32">
        <v>6</v>
      </c>
      <c r="AF32">
        <v>3</v>
      </c>
      <c r="AG32">
        <v>9.66</v>
      </c>
      <c r="AH32">
        <v>50.67</v>
      </c>
      <c r="AI32">
        <v>50.67</v>
      </c>
      <c r="AJ32">
        <v>24.14</v>
      </c>
      <c r="AK32">
        <v>11</v>
      </c>
      <c r="AL32">
        <v>4</v>
      </c>
    </row>
    <row r="33" spans="1:38">
      <c r="A33" t="s">
        <v>75</v>
      </c>
      <c r="B33" s="34">
        <v>130.63</v>
      </c>
      <c r="C33" s="34">
        <v>76.55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1.39</v>
      </c>
      <c r="K33" s="37">
        <v>1.39</v>
      </c>
      <c r="L33" s="37">
        <v>1.43</v>
      </c>
      <c r="M33">
        <v>57.91</v>
      </c>
      <c r="N33">
        <v>134.01</v>
      </c>
      <c r="O33">
        <v>54.07</v>
      </c>
      <c r="P33">
        <v>2.48</v>
      </c>
      <c r="Q33">
        <v>7.01</v>
      </c>
      <c r="R33" s="93">
        <v>30.72</v>
      </c>
      <c r="S33" s="93">
        <v>30.72</v>
      </c>
      <c r="T33" s="93">
        <v>30.71</v>
      </c>
      <c r="U33">
        <v>2.61</v>
      </c>
      <c r="V33">
        <v>35.361151999999997</v>
      </c>
      <c r="W33">
        <v>1.44</v>
      </c>
      <c r="X33">
        <v>52</v>
      </c>
      <c r="Y33">
        <v>17.34</v>
      </c>
      <c r="Z33">
        <v>17.329999999999998</v>
      </c>
      <c r="AA33">
        <v>24.15</v>
      </c>
      <c r="AB33">
        <v>4.83</v>
      </c>
      <c r="AC33">
        <v>10.95</v>
      </c>
      <c r="AD33">
        <v>7</v>
      </c>
      <c r="AE33">
        <v>13</v>
      </c>
      <c r="AF33">
        <v>6</v>
      </c>
      <c r="AG33">
        <v>9.34</v>
      </c>
      <c r="AH33">
        <v>50.33</v>
      </c>
      <c r="AI33">
        <v>50.33</v>
      </c>
      <c r="AJ33">
        <v>23.17</v>
      </c>
      <c r="AK33">
        <v>14</v>
      </c>
      <c r="AL33">
        <v>6</v>
      </c>
    </row>
    <row r="34" spans="1:38">
      <c r="A34" t="s">
        <v>76</v>
      </c>
      <c r="B34" s="34">
        <v>130.63</v>
      </c>
      <c r="C34" s="34">
        <v>76.55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2.4500000000000002</v>
      </c>
      <c r="K34" s="37">
        <v>2.4500000000000002</v>
      </c>
      <c r="L34" s="37">
        <v>2.52</v>
      </c>
      <c r="M34">
        <v>57.91</v>
      </c>
      <c r="N34">
        <v>134.01</v>
      </c>
      <c r="O34">
        <v>54.07</v>
      </c>
      <c r="P34">
        <v>2.48</v>
      </c>
      <c r="Q34">
        <v>7.01</v>
      </c>
      <c r="R34" s="93">
        <v>30.72</v>
      </c>
      <c r="S34" s="93">
        <v>30.72</v>
      </c>
      <c r="T34" s="93">
        <v>30.71</v>
      </c>
      <c r="U34">
        <v>2.61</v>
      </c>
      <c r="V34">
        <v>47.2196</v>
      </c>
      <c r="W34">
        <v>1.44</v>
      </c>
      <c r="X34">
        <v>51</v>
      </c>
      <c r="Y34">
        <v>17</v>
      </c>
      <c r="Z34">
        <v>17</v>
      </c>
      <c r="AA34">
        <v>43.03</v>
      </c>
      <c r="AB34">
        <v>8.6</v>
      </c>
      <c r="AC34">
        <v>17.63</v>
      </c>
      <c r="AD34">
        <v>11</v>
      </c>
      <c r="AE34">
        <v>22</v>
      </c>
      <c r="AF34">
        <v>11</v>
      </c>
      <c r="AG34">
        <v>9</v>
      </c>
      <c r="AH34">
        <v>48.33</v>
      </c>
      <c r="AI34">
        <v>48.33</v>
      </c>
      <c r="AJ34">
        <v>23.17</v>
      </c>
      <c r="AK34">
        <v>32</v>
      </c>
      <c r="AL34">
        <v>13</v>
      </c>
    </row>
    <row r="35" spans="1:38">
      <c r="A35" t="s">
        <v>77</v>
      </c>
      <c r="B35" s="34">
        <v>130.63</v>
      </c>
      <c r="C35" s="34">
        <v>76.55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3.55</v>
      </c>
      <c r="K35" s="37">
        <v>3.55</v>
      </c>
      <c r="L35" s="37">
        <v>3.64</v>
      </c>
      <c r="M35">
        <v>57.91</v>
      </c>
      <c r="N35">
        <v>134.01</v>
      </c>
      <c r="O35">
        <v>54.07</v>
      </c>
      <c r="P35">
        <v>3.03</v>
      </c>
      <c r="Q35">
        <v>7.01</v>
      </c>
      <c r="R35" s="93">
        <v>30.72</v>
      </c>
      <c r="S35" s="93">
        <v>30.72</v>
      </c>
      <c r="T35" s="93">
        <v>30.71</v>
      </c>
      <c r="U35">
        <v>2.61</v>
      </c>
      <c r="V35">
        <v>59.379863999999998</v>
      </c>
      <c r="W35">
        <v>1.44</v>
      </c>
      <c r="X35">
        <v>49</v>
      </c>
      <c r="Y35">
        <v>16.34</v>
      </c>
      <c r="Z35">
        <v>16.329999999999998</v>
      </c>
      <c r="AA35">
        <v>65.69</v>
      </c>
      <c r="AB35">
        <v>13.14</v>
      </c>
      <c r="AC35">
        <v>25.09</v>
      </c>
      <c r="AD35">
        <v>16</v>
      </c>
      <c r="AE35">
        <v>31</v>
      </c>
      <c r="AF35">
        <v>16</v>
      </c>
      <c r="AG35">
        <v>8.34</v>
      </c>
      <c r="AH35">
        <v>46.33</v>
      </c>
      <c r="AI35">
        <v>46.33</v>
      </c>
      <c r="AJ35">
        <v>23.17</v>
      </c>
      <c r="AK35">
        <v>56</v>
      </c>
      <c r="AL35">
        <v>24</v>
      </c>
    </row>
    <row r="36" spans="1:38">
      <c r="A36" t="s">
        <v>78</v>
      </c>
      <c r="B36" s="34">
        <v>130.63</v>
      </c>
      <c r="C36" s="34">
        <v>76.55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5.01</v>
      </c>
      <c r="K36" s="37">
        <v>5.01</v>
      </c>
      <c r="L36" s="37">
        <v>5.14</v>
      </c>
      <c r="M36">
        <v>57.91</v>
      </c>
      <c r="N36">
        <v>134.01</v>
      </c>
      <c r="O36">
        <v>54.07</v>
      </c>
      <c r="P36">
        <v>3.03</v>
      </c>
      <c r="Q36">
        <v>7.01</v>
      </c>
      <c r="R36" s="93">
        <v>30.72</v>
      </c>
      <c r="S36" s="93">
        <v>30.72</v>
      </c>
      <c r="T36" s="93">
        <v>30.71</v>
      </c>
      <c r="U36">
        <v>2.61</v>
      </c>
      <c r="V36">
        <v>70.819664000000003</v>
      </c>
      <c r="W36">
        <v>1.44</v>
      </c>
      <c r="X36">
        <v>47.5</v>
      </c>
      <c r="Y36">
        <v>15.84</v>
      </c>
      <c r="Z36">
        <v>15.83</v>
      </c>
      <c r="AA36">
        <v>89.65</v>
      </c>
      <c r="AB36">
        <v>17.93</v>
      </c>
      <c r="AC36">
        <v>32.19</v>
      </c>
      <c r="AD36">
        <v>21</v>
      </c>
      <c r="AE36">
        <v>40</v>
      </c>
      <c r="AF36">
        <v>20</v>
      </c>
      <c r="AG36">
        <v>8</v>
      </c>
      <c r="AH36">
        <v>41.67</v>
      </c>
      <c r="AI36">
        <v>41.67</v>
      </c>
      <c r="AJ36">
        <v>23.17</v>
      </c>
      <c r="AK36">
        <v>74</v>
      </c>
      <c r="AL36">
        <v>31</v>
      </c>
    </row>
    <row r="37" spans="1:38">
      <c r="A37" t="s">
        <v>79</v>
      </c>
      <c r="B37" s="34">
        <v>130.63</v>
      </c>
      <c r="C37" s="34">
        <v>76.55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6.44</v>
      </c>
      <c r="K37" s="37">
        <v>6.44</v>
      </c>
      <c r="L37" s="37">
        <v>6.59</v>
      </c>
      <c r="M37">
        <v>57.91</v>
      </c>
      <c r="N37">
        <v>134.01</v>
      </c>
      <c r="O37">
        <v>54.07</v>
      </c>
      <c r="P37">
        <v>3.03</v>
      </c>
      <c r="Q37">
        <v>7.01</v>
      </c>
      <c r="R37" s="93">
        <v>31.72</v>
      </c>
      <c r="S37" s="93">
        <v>31.72</v>
      </c>
      <c r="T37" s="93">
        <v>31.71</v>
      </c>
      <c r="U37">
        <v>2.61</v>
      </c>
      <c r="V37">
        <v>81.480583999999993</v>
      </c>
      <c r="W37">
        <v>1.44</v>
      </c>
      <c r="X37">
        <v>51</v>
      </c>
      <c r="Y37">
        <v>17</v>
      </c>
      <c r="Z37">
        <v>17</v>
      </c>
      <c r="AA37">
        <v>113.36</v>
      </c>
      <c r="AB37">
        <v>22.67</v>
      </c>
      <c r="AC37">
        <v>39.81</v>
      </c>
      <c r="AD37">
        <v>25</v>
      </c>
      <c r="AE37">
        <v>49</v>
      </c>
      <c r="AF37">
        <v>24</v>
      </c>
      <c r="AG37">
        <v>0</v>
      </c>
      <c r="AH37">
        <v>46.67</v>
      </c>
      <c r="AI37">
        <v>46.67</v>
      </c>
      <c r="AJ37">
        <v>23.17</v>
      </c>
      <c r="AK37">
        <v>95</v>
      </c>
      <c r="AL37">
        <v>40</v>
      </c>
    </row>
    <row r="38" spans="1:38">
      <c r="A38" t="s">
        <v>80</v>
      </c>
      <c r="B38" s="34">
        <v>130.63</v>
      </c>
      <c r="C38" s="34">
        <v>76.55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7.8</v>
      </c>
      <c r="K38" s="37">
        <v>7.8</v>
      </c>
      <c r="L38" s="37">
        <v>7.99</v>
      </c>
      <c r="M38">
        <v>57.91</v>
      </c>
      <c r="N38">
        <v>134.01</v>
      </c>
      <c r="O38">
        <v>54.07</v>
      </c>
      <c r="P38">
        <v>3.03</v>
      </c>
      <c r="Q38">
        <v>6.61</v>
      </c>
      <c r="R38" s="93">
        <v>31.72</v>
      </c>
      <c r="S38" s="93">
        <v>31.72</v>
      </c>
      <c r="T38" s="93">
        <v>31.71</v>
      </c>
      <c r="U38">
        <v>2.61</v>
      </c>
      <c r="V38">
        <v>91.752064000000004</v>
      </c>
      <c r="W38">
        <v>1.44</v>
      </c>
      <c r="X38">
        <v>49</v>
      </c>
      <c r="Y38">
        <v>16.34</v>
      </c>
      <c r="Z38">
        <v>16.329999999999998</v>
      </c>
      <c r="AA38">
        <v>136.78</v>
      </c>
      <c r="AB38">
        <v>27.36</v>
      </c>
      <c r="AC38">
        <v>47.37</v>
      </c>
      <c r="AD38">
        <v>28.9</v>
      </c>
      <c r="AE38">
        <v>57</v>
      </c>
      <c r="AF38">
        <v>29</v>
      </c>
      <c r="AG38">
        <v>0</v>
      </c>
      <c r="AH38">
        <v>45</v>
      </c>
      <c r="AI38">
        <v>45</v>
      </c>
      <c r="AJ38">
        <v>23.17</v>
      </c>
      <c r="AK38">
        <v>112</v>
      </c>
      <c r="AL38">
        <v>48</v>
      </c>
    </row>
    <row r="39" spans="1:38">
      <c r="A39" t="s">
        <v>81</v>
      </c>
      <c r="B39" s="34">
        <v>113.89</v>
      </c>
      <c r="C39" s="34">
        <v>76.55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9.19</v>
      </c>
      <c r="K39" s="37">
        <v>9.19</v>
      </c>
      <c r="L39" s="37">
        <v>9.42</v>
      </c>
      <c r="M39">
        <v>37.85</v>
      </c>
      <c r="N39">
        <v>134.01</v>
      </c>
      <c r="O39">
        <v>57.93</v>
      </c>
      <c r="P39">
        <v>3.03</v>
      </c>
      <c r="Q39">
        <v>6.01</v>
      </c>
      <c r="R39" s="93">
        <v>31.72</v>
      </c>
      <c r="S39" s="93">
        <v>31.72</v>
      </c>
      <c r="T39" s="93">
        <v>31.71</v>
      </c>
      <c r="U39">
        <v>2.5299999999999998</v>
      </c>
      <c r="V39">
        <v>99.015119999999996</v>
      </c>
      <c r="W39">
        <v>1.49</v>
      </c>
      <c r="X39">
        <v>47.5</v>
      </c>
      <c r="Y39">
        <v>15.84</v>
      </c>
      <c r="Z39">
        <v>15.83</v>
      </c>
      <c r="AA39">
        <v>159.05000000000001</v>
      </c>
      <c r="AB39">
        <v>31.81</v>
      </c>
      <c r="AC39">
        <v>54.56</v>
      </c>
      <c r="AD39">
        <v>32.299999999999997</v>
      </c>
      <c r="AE39">
        <v>64</v>
      </c>
      <c r="AF39">
        <v>32</v>
      </c>
      <c r="AG39">
        <v>0</v>
      </c>
      <c r="AH39">
        <v>43.33</v>
      </c>
      <c r="AI39">
        <v>43.33</v>
      </c>
      <c r="AJ39">
        <v>23.17</v>
      </c>
      <c r="AK39">
        <v>130</v>
      </c>
      <c r="AL39">
        <v>55</v>
      </c>
    </row>
    <row r="40" spans="1:38">
      <c r="A40" t="s">
        <v>82</v>
      </c>
      <c r="B40" s="34">
        <v>113.89</v>
      </c>
      <c r="C40" s="34">
        <v>76.55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10.43</v>
      </c>
      <c r="K40" s="37">
        <v>10.43</v>
      </c>
      <c r="L40" s="37">
        <v>10.7</v>
      </c>
      <c r="M40">
        <v>37.85</v>
      </c>
      <c r="N40">
        <v>134.01</v>
      </c>
      <c r="O40">
        <v>62.76</v>
      </c>
      <c r="P40">
        <v>3.03</v>
      </c>
      <c r="Q40">
        <v>6.01</v>
      </c>
      <c r="R40" s="93">
        <v>31.72</v>
      </c>
      <c r="S40" s="93">
        <v>31.72</v>
      </c>
      <c r="T40" s="93">
        <v>31.71</v>
      </c>
      <c r="U40">
        <v>2.5299999999999998</v>
      </c>
      <c r="V40">
        <v>107.80672800000001</v>
      </c>
      <c r="W40">
        <v>1.49</v>
      </c>
      <c r="X40">
        <v>46.5</v>
      </c>
      <c r="Y40">
        <v>15.5</v>
      </c>
      <c r="Z40">
        <v>15.5</v>
      </c>
      <c r="AA40">
        <v>178.97</v>
      </c>
      <c r="AB40">
        <v>35.79</v>
      </c>
      <c r="AC40">
        <v>61.16</v>
      </c>
      <c r="AD40">
        <v>35.4</v>
      </c>
      <c r="AE40">
        <v>71</v>
      </c>
      <c r="AF40">
        <v>35</v>
      </c>
      <c r="AG40">
        <v>0</v>
      </c>
      <c r="AH40">
        <v>41.67</v>
      </c>
      <c r="AI40">
        <v>41.67</v>
      </c>
      <c r="AJ40">
        <v>23.17</v>
      </c>
      <c r="AK40">
        <v>147</v>
      </c>
      <c r="AL40">
        <v>63</v>
      </c>
    </row>
    <row r="41" spans="1:38">
      <c r="A41" t="s">
        <v>83</v>
      </c>
      <c r="B41" s="34">
        <v>127.41</v>
      </c>
      <c r="C41" s="34">
        <v>76.55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11.6</v>
      </c>
      <c r="K41" s="37">
        <v>11.6</v>
      </c>
      <c r="L41" s="37">
        <v>11.9</v>
      </c>
      <c r="M41">
        <v>42.11</v>
      </c>
      <c r="N41">
        <v>134.01</v>
      </c>
      <c r="O41">
        <v>77.239999999999995</v>
      </c>
      <c r="P41">
        <v>2.95</v>
      </c>
      <c r="Q41">
        <v>6.01</v>
      </c>
      <c r="R41" s="93">
        <v>31.72</v>
      </c>
      <c r="S41" s="93">
        <v>31.72</v>
      </c>
      <c r="T41" s="93">
        <v>31.71</v>
      </c>
      <c r="U41">
        <v>2.5299999999999998</v>
      </c>
      <c r="V41">
        <v>115.90707999999999</v>
      </c>
      <c r="W41">
        <v>1.57</v>
      </c>
      <c r="X41">
        <v>42.5</v>
      </c>
      <c r="Y41">
        <v>14.16</v>
      </c>
      <c r="Z41">
        <v>14.17</v>
      </c>
      <c r="AA41">
        <v>198.18</v>
      </c>
      <c r="AB41">
        <v>39.630000000000003</v>
      </c>
      <c r="AC41">
        <v>67.52</v>
      </c>
      <c r="AD41">
        <v>37.5</v>
      </c>
      <c r="AE41">
        <v>77</v>
      </c>
      <c r="AF41">
        <v>39</v>
      </c>
      <c r="AG41">
        <v>0</v>
      </c>
      <c r="AH41">
        <v>38.33</v>
      </c>
      <c r="AI41">
        <v>38.33</v>
      </c>
      <c r="AJ41">
        <v>23.17</v>
      </c>
      <c r="AK41">
        <v>165</v>
      </c>
      <c r="AL41">
        <v>70</v>
      </c>
    </row>
    <row r="42" spans="1:38">
      <c r="A42" t="s">
        <v>84</v>
      </c>
      <c r="B42" s="34">
        <v>130.63</v>
      </c>
      <c r="C42" s="34">
        <v>76.55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12.62</v>
      </c>
      <c r="K42" s="37">
        <v>12.62</v>
      </c>
      <c r="L42" s="37">
        <v>12.93</v>
      </c>
      <c r="M42">
        <v>46.36</v>
      </c>
      <c r="N42">
        <v>134.01</v>
      </c>
      <c r="O42">
        <v>77.239999999999995</v>
      </c>
      <c r="P42">
        <v>2.95</v>
      </c>
      <c r="Q42">
        <v>6.01</v>
      </c>
      <c r="R42" s="93">
        <v>32.049999999999997</v>
      </c>
      <c r="S42" s="93">
        <v>32.049999999999997</v>
      </c>
      <c r="T42" s="93">
        <v>32.049999999999997</v>
      </c>
      <c r="U42">
        <v>2.5299999999999998</v>
      </c>
      <c r="V42">
        <v>123.072776</v>
      </c>
      <c r="W42">
        <v>1.57</v>
      </c>
      <c r="X42">
        <v>38</v>
      </c>
      <c r="Y42">
        <v>12.66</v>
      </c>
      <c r="Z42">
        <v>12.67</v>
      </c>
      <c r="AA42">
        <v>216.35</v>
      </c>
      <c r="AB42">
        <v>43.27</v>
      </c>
      <c r="AC42">
        <v>73.53</v>
      </c>
      <c r="AD42">
        <v>40.5</v>
      </c>
      <c r="AE42">
        <v>83</v>
      </c>
      <c r="AF42">
        <v>41</v>
      </c>
      <c r="AG42">
        <v>0</v>
      </c>
      <c r="AH42">
        <v>34.33</v>
      </c>
      <c r="AI42">
        <v>34.33</v>
      </c>
      <c r="AJ42">
        <v>23.17</v>
      </c>
      <c r="AK42">
        <v>179</v>
      </c>
      <c r="AL42">
        <v>76</v>
      </c>
    </row>
    <row r="43" spans="1:38">
      <c r="A43" t="s">
        <v>85</v>
      </c>
      <c r="B43" s="34">
        <v>130.63</v>
      </c>
      <c r="C43" s="34">
        <v>76.55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13.63</v>
      </c>
      <c r="K43" s="37">
        <v>13.63</v>
      </c>
      <c r="L43" s="37">
        <v>13.96</v>
      </c>
      <c r="M43">
        <v>50.62</v>
      </c>
      <c r="N43">
        <v>134.01</v>
      </c>
      <c r="O43">
        <v>72.41</v>
      </c>
      <c r="P43">
        <v>2.95</v>
      </c>
      <c r="Q43">
        <v>9.16</v>
      </c>
      <c r="R43" s="93">
        <v>32.049999999999997</v>
      </c>
      <c r="S43" s="93">
        <v>32.049999999999997</v>
      </c>
      <c r="T43" s="93">
        <v>32.049999999999997</v>
      </c>
      <c r="U43">
        <v>2.5299999999999998</v>
      </c>
      <c r="V43">
        <v>129.07988800000001</v>
      </c>
      <c r="W43">
        <v>1.57</v>
      </c>
      <c r="X43">
        <v>34</v>
      </c>
      <c r="Y43">
        <v>11.34</v>
      </c>
      <c r="Z43">
        <v>11.33</v>
      </c>
      <c r="AA43">
        <v>233.21</v>
      </c>
      <c r="AB43">
        <v>46.64</v>
      </c>
      <c r="AC43">
        <v>79</v>
      </c>
      <c r="AD43">
        <v>43.1</v>
      </c>
      <c r="AE43">
        <v>88</v>
      </c>
      <c r="AF43">
        <v>44</v>
      </c>
      <c r="AG43">
        <v>0</v>
      </c>
      <c r="AH43">
        <v>31.67</v>
      </c>
      <c r="AI43">
        <v>31.67</v>
      </c>
      <c r="AJ43">
        <v>23.17</v>
      </c>
      <c r="AK43">
        <v>193</v>
      </c>
      <c r="AL43">
        <v>82</v>
      </c>
    </row>
    <row r="44" spans="1:38">
      <c r="A44" t="s">
        <v>86</v>
      </c>
      <c r="B44" s="34">
        <v>127.41</v>
      </c>
      <c r="C44" s="34">
        <v>76.55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14.47</v>
      </c>
      <c r="K44" s="37">
        <v>14.47</v>
      </c>
      <c r="L44" s="37">
        <v>14.83</v>
      </c>
      <c r="M44">
        <v>57.91</v>
      </c>
      <c r="N44">
        <v>134.01</v>
      </c>
      <c r="O44">
        <v>67.58</v>
      </c>
      <c r="P44">
        <v>2.95</v>
      </c>
      <c r="Q44">
        <v>9.0399999999999991</v>
      </c>
      <c r="R44" s="93">
        <v>32.049999999999997</v>
      </c>
      <c r="S44" s="93">
        <v>32.049999999999997</v>
      </c>
      <c r="T44" s="93">
        <v>32.049999999999997</v>
      </c>
      <c r="U44">
        <v>2.5299999999999998</v>
      </c>
      <c r="V44">
        <v>134.28864799999999</v>
      </c>
      <c r="W44">
        <v>1.57</v>
      </c>
      <c r="X44">
        <v>31</v>
      </c>
      <c r="Y44">
        <v>10.34</v>
      </c>
      <c r="Z44">
        <v>10.33</v>
      </c>
      <c r="AA44">
        <v>243.33</v>
      </c>
      <c r="AB44">
        <v>48.67</v>
      </c>
      <c r="AC44">
        <v>83.78</v>
      </c>
      <c r="AD44">
        <v>45.2</v>
      </c>
      <c r="AE44">
        <v>93</v>
      </c>
      <c r="AF44">
        <v>47</v>
      </c>
      <c r="AG44">
        <v>0</v>
      </c>
      <c r="AH44">
        <v>31.67</v>
      </c>
      <c r="AI44">
        <v>31.67</v>
      </c>
      <c r="AJ44">
        <v>23.17</v>
      </c>
      <c r="AK44">
        <v>196</v>
      </c>
      <c r="AL44">
        <v>84</v>
      </c>
    </row>
    <row r="45" spans="1:38">
      <c r="A45" t="s">
        <v>87</v>
      </c>
      <c r="B45" s="34">
        <v>125.48</v>
      </c>
      <c r="C45" s="34">
        <v>76.55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15.22</v>
      </c>
      <c r="K45" s="37">
        <v>15.22</v>
      </c>
      <c r="L45" s="37">
        <v>15.6</v>
      </c>
      <c r="M45">
        <v>57.91</v>
      </c>
      <c r="N45">
        <v>134.01</v>
      </c>
      <c r="O45">
        <v>67.58</v>
      </c>
      <c r="P45">
        <v>2.95</v>
      </c>
      <c r="Q45">
        <v>9.11</v>
      </c>
      <c r="R45" s="93">
        <v>32.049999999999997</v>
      </c>
      <c r="S45" s="93">
        <v>32.049999999999997</v>
      </c>
      <c r="T45" s="93">
        <v>32.049999999999997</v>
      </c>
      <c r="U45">
        <v>2.5299999999999998</v>
      </c>
      <c r="V45">
        <v>135.83667199999999</v>
      </c>
      <c r="W45">
        <v>1.57</v>
      </c>
      <c r="X45">
        <v>27.5</v>
      </c>
      <c r="Y45">
        <v>9.16</v>
      </c>
      <c r="Z45">
        <v>9.17</v>
      </c>
      <c r="AA45">
        <v>243.33</v>
      </c>
      <c r="AB45">
        <v>48.67</v>
      </c>
      <c r="AC45">
        <v>87.98</v>
      </c>
      <c r="AD45">
        <v>46.8</v>
      </c>
      <c r="AE45">
        <v>95</v>
      </c>
      <c r="AF45">
        <v>47</v>
      </c>
      <c r="AG45">
        <v>0</v>
      </c>
      <c r="AH45">
        <v>28.48</v>
      </c>
      <c r="AI45">
        <v>28.48</v>
      </c>
      <c r="AJ45">
        <v>23.17</v>
      </c>
      <c r="AK45">
        <v>203</v>
      </c>
      <c r="AL45">
        <v>87</v>
      </c>
    </row>
    <row r="46" spans="1:38">
      <c r="A46" t="s">
        <v>88</v>
      </c>
      <c r="B46" s="34">
        <v>125.48</v>
      </c>
      <c r="C46" s="34">
        <v>76.55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15.99</v>
      </c>
      <c r="K46" s="37">
        <v>15.99</v>
      </c>
      <c r="L46" s="37">
        <v>16.39</v>
      </c>
      <c r="M46">
        <v>57.91</v>
      </c>
      <c r="N46">
        <v>134.01</v>
      </c>
      <c r="O46">
        <v>67.58</v>
      </c>
      <c r="P46">
        <v>2.95</v>
      </c>
      <c r="Q46">
        <v>9.14</v>
      </c>
      <c r="R46" s="93">
        <v>32.049999999999997</v>
      </c>
      <c r="S46" s="93">
        <v>32.049999999999997</v>
      </c>
      <c r="T46" s="93">
        <v>32.049999999999997</v>
      </c>
      <c r="U46">
        <v>2.5299999999999998</v>
      </c>
      <c r="V46">
        <v>139.623976</v>
      </c>
      <c r="W46">
        <v>1.57</v>
      </c>
      <c r="X46">
        <v>22.5</v>
      </c>
      <c r="Y46">
        <v>7.5</v>
      </c>
      <c r="Z46">
        <v>7.5</v>
      </c>
      <c r="AA46">
        <v>243.33</v>
      </c>
      <c r="AB46">
        <v>48.67</v>
      </c>
      <c r="AC46">
        <v>91.39</v>
      </c>
      <c r="AD46">
        <v>48</v>
      </c>
      <c r="AE46">
        <v>95</v>
      </c>
      <c r="AF46">
        <v>47</v>
      </c>
      <c r="AG46">
        <v>0</v>
      </c>
      <c r="AH46">
        <v>28.18</v>
      </c>
      <c r="AI46">
        <v>28.18</v>
      </c>
      <c r="AJ46">
        <v>23.17</v>
      </c>
      <c r="AK46">
        <v>210</v>
      </c>
      <c r="AL46">
        <v>90</v>
      </c>
    </row>
    <row r="47" spans="1:38">
      <c r="A47" t="s">
        <v>89</v>
      </c>
      <c r="B47" s="34">
        <v>113.89</v>
      </c>
      <c r="C47" s="34">
        <v>76.55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16.600000000000001</v>
      </c>
      <c r="K47" s="37">
        <v>16.600000000000001</v>
      </c>
      <c r="L47" s="37">
        <v>17.02</v>
      </c>
      <c r="M47">
        <v>57.91</v>
      </c>
      <c r="N47">
        <v>134.01</v>
      </c>
      <c r="O47">
        <v>54.07</v>
      </c>
      <c r="P47">
        <v>2.72</v>
      </c>
      <c r="Q47">
        <v>9.16</v>
      </c>
      <c r="R47" s="93">
        <v>32.049999999999997</v>
      </c>
      <c r="S47" s="93">
        <v>32.049999999999997</v>
      </c>
      <c r="T47" s="93">
        <v>32.049999999999997</v>
      </c>
      <c r="U47">
        <v>2.46</v>
      </c>
      <c r="V47">
        <v>142.71028799999999</v>
      </c>
      <c r="W47">
        <v>1.57</v>
      </c>
      <c r="X47">
        <v>22</v>
      </c>
      <c r="Y47">
        <v>7.34</v>
      </c>
      <c r="Z47">
        <v>7.33</v>
      </c>
      <c r="AA47">
        <v>243.33</v>
      </c>
      <c r="AB47">
        <v>48.67</v>
      </c>
      <c r="AC47">
        <v>92.31</v>
      </c>
      <c r="AD47">
        <v>48.2</v>
      </c>
      <c r="AE47">
        <v>95</v>
      </c>
      <c r="AF47">
        <v>47</v>
      </c>
      <c r="AG47">
        <v>0</v>
      </c>
      <c r="AH47">
        <v>29.09</v>
      </c>
      <c r="AI47">
        <v>29.09</v>
      </c>
      <c r="AJ47">
        <v>23.17</v>
      </c>
      <c r="AK47">
        <v>210</v>
      </c>
      <c r="AL47">
        <v>90</v>
      </c>
    </row>
    <row r="48" spans="1:38">
      <c r="A48" t="s">
        <v>90</v>
      </c>
      <c r="B48" s="34">
        <v>113.89</v>
      </c>
      <c r="C48" s="34">
        <v>76.55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16.8</v>
      </c>
      <c r="K48" s="37">
        <v>16.8</v>
      </c>
      <c r="L48" s="37">
        <v>17.22</v>
      </c>
      <c r="M48">
        <v>57.91</v>
      </c>
      <c r="N48">
        <v>134.01</v>
      </c>
      <c r="O48">
        <v>54.07</v>
      </c>
      <c r="P48">
        <v>2.72</v>
      </c>
      <c r="Q48">
        <v>9.11</v>
      </c>
      <c r="R48" s="93">
        <v>32.049999999999997</v>
      </c>
      <c r="S48" s="93">
        <v>32.049999999999997</v>
      </c>
      <c r="T48" s="93">
        <v>32.049999999999997</v>
      </c>
      <c r="U48">
        <v>2.46</v>
      </c>
      <c r="V48">
        <v>145.49478400000001</v>
      </c>
      <c r="W48">
        <v>1.57</v>
      </c>
      <c r="X48">
        <v>22</v>
      </c>
      <c r="Y48">
        <v>7.34</v>
      </c>
      <c r="Z48">
        <v>7.33</v>
      </c>
      <c r="AA48">
        <v>243.33</v>
      </c>
      <c r="AB48">
        <v>48.67</v>
      </c>
      <c r="AC48">
        <v>92.92</v>
      </c>
      <c r="AD48">
        <v>48.2</v>
      </c>
      <c r="AE48">
        <v>95</v>
      </c>
      <c r="AF48">
        <v>47</v>
      </c>
      <c r="AG48">
        <v>0</v>
      </c>
      <c r="AH48">
        <v>29.88</v>
      </c>
      <c r="AI48">
        <v>29.88</v>
      </c>
      <c r="AJ48">
        <v>23.17</v>
      </c>
      <c r="AK48">
        <v>210</v>
      </c>
      <c r="AL48">
        <v>90</v>
      </c>
    </row>
    <row r="49" spans="1:38">
      <c r="A49" t="s">
        <v>91</v>
      </c>
      <c r="B49" s="34">
        <v>113.89</v>
      </c>
      <c r="C49" s="34">
        <v>76.55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16.88</v>
      </c>
      <c r="K49" s="37">
        <v>16.88</v>
      </c>
      <c r="L49" s="37">
        <v>17.3</v>
      </c>
      <c r="M49">
        <v>57.91</v>
      </c>
      <c r="N49">
        <v>134.01</v>
      </c>
      <c r="O49">
        <v>54.07</v>
      </c>
      <c r="P49">
        <v>2.72</v>
      </c>
      <c r="Q49">
        <v>9.0399999999999991</v>
      </c>
      <c r="R49" s="93">
        <v>32.049999999999997</v>
      </c>
      <c r="S49" s="93">
        <v>32.049999999999997</v>
      </c>
      <c r="T49" s="93">
        <v>32.049999999999997</v>
      </c>
      <c r="U49">
        <v>2.46</v>
      </c>
      <c r="V49">
        <v>147.59775999999999</v>
      </c>
      <c r="W49">
        <v>1.57</v>
      </c>
      <c r="X49">
        <v>22</v>
      </c>
      <c r="Y49">
        <v>7.34</v>
      </c>
      <c r="Z49">
        <v>7.33</v>
      </c>
      <c r="AA49">
        <v>243.33</v>
      </c>
      <c r="AB49">
        <v>48.67</v>
      </c>
      <c r="AC49">
        <v>92.92</v>
      </c>
      <c r="AD49">
        <v>48.2</v>
      </c>
      <c r="AE49">
        <v>95</v>
      </c>
      <c r="AF49">
        <v>47</v>
      </c>
      <c r="AG49">
        <v>0</v>
      </c>
      <c r="AH49">
        <v>29.05</v>
      </c>
      <c r="AI49">
        <v>29.05</v>
      </c>
      <c r="AJ49">
        <v>24.14</v>
      </c>
      <c r="AK49">
        <v>207</v>
      </c>
      <c r="AL49">
        <v>88</v>
      </c>
    </row>
    <row r="50" spans="1:38">
      <c r="A50" t="s">
        <v>92</v>
      </c>
      <c r="B50" s="34">
        <v>113.89</v>
      </c>
      <c r="C50" s="34">
        <v>76.55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17.190000000000001</v>
      </c>
      <c r="K50" s="37">
        <v>17.190000000000001</v>
      </c>
      <c r="L50" s="37">
        <v>17.62</v>
      </c>
      <c r="M50">
        <v>57.91</v>
      </c>
      <c r="N50">
        <v>134.01</v>
      </c>
      <c r="O50">
        <v>54.07</v>
      </c>
      <c r="P50">
        <v>2.72</v>
      </c>
      <c r="Q50">
        <v>8.9600000000000009</v>
      </c>
      <c r="R50" s="93">
        <v>32.049999999999997</v>
      </c>
      <c r="S50" s="93">
        <v>32.049999999999997</v>
      </c>
      <c r="T50" s="93">
        <v>32.049999999999997</v>
      </c>
      <c r="U50">
        <v>2.46</v>
      </c>
      <c r="V50">
        <v>148.31822399999999</v>
      </c>
      <c r="W50">
        <v>1.57</v>
      </c>
      <c r="X50">
        <v>22</v>
      </c>
      <c r="Y50">
        <v>7.34</v>
      </c>
      <c r="Z50">
        <v>7.33</v>
      </c>
      <c r="AA50">
        <v>243.33</v>
      </c>
      <c r="AB50">
        <v>48.67</v>
      </c>
      <c r="AC50">
        <v>92.92</v>
      </c>
      <c r="AD50">
        <v>48.2</v>
      </c>
      <c r="AE50">
        <v>95</v>
      </c>
      <c r="AF50">
        <v>47</v>
      </c>
      <c r="AG50">
        <v>0</v>
      </c>
      <c r="AH50">
        <v>28.78</v>
      </c>
      <c r="AI50">
        <v>28.78</v>
      </c>
      <c r="AJ50">
        <v>24.14</v>
      </c>
      <c r="AK50">
        <v>207</v>
      </c>
      <c r="AL50">
        <v>88</v>
      </c>
    </row>
    <row r="51" spans="1:38">
      <c r="A51" t="s">
        <v>93</v>
      </c>
      <c r="B51" s="34">
        <v>113.89</v>
      </c>
      <c r="C51" s="34">
        <v>76.55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17.190000000000001</v>
      </c>
      <c r="K51" s="37">
        <v>17.190000000000001</v>
      </c>
      <c r="L51" s="37">
        <v>17.62</v>
      </c>
      <c r="M51">
        <v>57.91</v>
      </c>
      <c r="N51">
        <v>134.01</v>
      </c>
      <c r="O51">
        <v>54.07</v>
      </c>
      <c r="P51">
        <v>1.55</v>
      </c>
      <c r="Q51">
        <v>8.86</v>
      </c>
      <c r="R51" s="93">
        <v>32.049999999999997</v>
      </c>
      <c r="S51" s="93">
        <v>32.049999999999997</v>
      </c>
      <c r="T51" s="93">
        <v>32.049999999999997</v>
      </c>
      <c r="U51">
        <v>2.46</v>
      </c>
      <c r="V51">
        <v>146.77019999999999</v>
      </c>
      <c r="W51">
        <v>1.62</v>
      </c>
      <c r="X51">
        <v>22</v>
      </c>
      <c r="Y51">
        <v>7.34</v>
      </c>
      <c r="Z51">
        <v>7.33</v>
      </c>
      <c r="AA51">
        <v>243.33</v>
      </c>
      <c r="AB51">
        <v>48.67</v>
      </c>
      <c r="AC51">
        <v>92.92</v>
      </c>
      <c r="AD51">
        <v>48.2</v>
      </c>
      <c r="AE51">
        <v>95</v>
      </c>
      <c r="AF51">
        <v>47</v>
      </c>
      <c r="AG51">
        <v>0</v>
      </c>
      <c r="AH51">
        <v>28.21</v>
      </c>
      <c r="AI51">
        <v>28.21</v>
      </c>
      <c r="AJ51">
        <v>24.14</v>
      </c>
      <c r="AK51">
        <v>207</v>
      </c>
      <c r="AL51">
        <v>88</v>
      </c>
    </row>
    <row r="52" spans="1:38">
      <c r="A52" t="s">
        <v>94</v>
      </c>
      <c r="B52" s="34">
        <v>113.89</v>
      </c>
      <c r="C52" s="34">
        <v>76.55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17.190000000000001</v>
      </c>
      <c r="K52" s="37">
        <v>17.190000000000001</v>
      </c>
      <c r="L52" s="37">
        <v>17.62</v>
      </c>
      <c r="M52">
        <v>57.91</v>
      </c>
      <c r="N52">
        <v>134.01</v>
      </c>
      <c r="O52">
        <v>54.07</v>
      </c>
      <c r="P52">
        <v>1.55</v>
      </c>
      <c r="Q52">
        <v>8.7200000000000006</v>
      </c>
      <c r="R52" s="93">
        <v>32.049999999999997</v>
      </c>
      <c r="S52" s="93">
        <v>32.049999999999997</v>
      </c>
      <c r="T52" s="93">
        <v>32.049999999999997</v>
      </c>
      <c r="U52">
        <v>2.46</v>
      </c>
      <c r="V52">
        <v>146.62415999999999</v>
      </c>
      <c r="W52">
        <v>1.62</v>
      </c>
      <c r="X52">
        <v>22</v>
      </c>
      <c r="Y52">
        <v>7.34</v>
      </c>
      <c r="Z52">
        <v>7.33</v>
      </c>
      <c r="AA52">
        <v>243.33</v>
      </c>
      <c r="AB52">
        <v>48.67</v>
      </c>
      <c r="AC52">
        <v>92.92</v>
      </c>
      <c r="AD52">
        <v>48.2</v>
      </c>
      <c r="AE52">
        <v>95</v>
      </c>
      <c r="AF52">
        <v>47</v>
      </c>
      <c r="AG52">
        <v>0</v>
      </c>
      <c r="AH52">
        <v>27.75</v>
      </c>
      <c r="AI52">
        <v>27.75</v>
      </c>
      <c r="AJ52">
        <v>24.14</v>
      </c>
      <c r="AK52">
        <v>207</v>
      </c>
      <c r="AL52">
        <v>88</v>
      </c>
    </row>
    <row r="53" spans="1:38">
      <c r="A53" t="s">
        <v>95</v>
      </c>
      <c r="B53" s="34">
        <v>113.89</v>
      </c>
      <c r="C53" s="34">
        <v>76.55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17.190000000000001</v>
      </c>
      <c r="K53" s="37">
        <v>17.190000000000001</v>
      </c>
      <c r="L53" s="37">
        <v>17.62</v>
      </c>
      <c r="M53">
        <v>57.91</v>
      </c>
      <c r="N53">
        <v>134.01</v>
      </c>
      <c r="O53">
        <v>54.07</v>
      </c>
      <c r="P53">
        <v>2.48</v>
      </c>
      <c r="Q53">
        <v>8.5</v>
      </c>
      <c r="R53" s="93">
        <v>32.049999999999997</v>
      </c>
      <c r="S53" s="93">
        <v>32.049999999999997</v>
      </c>
      <c r="T53" s="93">
        <v>32.049999999999997</v>
      </c>
      <c r="U53">
        <v>2.46</v>
      </c>
      <c r="V53">
        <v>145.72844799999999</v>
      </c>
      <c r="W53">
        <v>1.82</v>
      </c>
      <c r="X53">
        <v>22</v>
      </c>
      <c r="Y53">
        <v>7.34</v>
      </c>
      <c r="Z53">
        <v>7.33</v>
      </c>
      <c r="AA53">
        <v>243.33</v>
      </c>
      <c r="AB53">
        <v>48.67</v>
      </c>
      <c r="AC53">
        <v>92.92</v>
      </c>
      <c r="AD53">
        <v>48.2</v>
      </c>
      <c r="AE53">
        <v>95</v>
      </c>
      <c r="AF53">
        <v>47</v>
      </c>
      <c r="AG53">
        <v>0</v>
      </c>
      <c r="AH53">
        <v>27.06</v>
      </c>
      <c r="AI53">
        <v>27.06</v>
      </c>
      <c r="AJ53">
        <v>24.14</v>
      </c>
      <c r="AK53">
        <v>207</v>
      </c>
      <c r="AL53">
        <v>88</v>
      </c>
    </row>
    <row r="54" spans="1:38">
      <c r="A54" t="s">
        <v>96</v>
      </c>
      <c r="B54" s="34">
        <v>113.89</v>
      </c>
      <c r="C54" s="34">
        <v>76.55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17.190000000000001</v>
      </c>
      <c r="K54" s="37">
        <v>17.190000000000001</v>
      </c>
      <c r="L54" s="37">
        <v>17.62</v>
      </c>
      <c r="M54">
        <v>57.91</v>
      </c>
      <c r="N54">
        <v>134.01</v>
      </c>
      <c r="O54">
        <v>54.07</v>
      </c>
      <c r="P54">
        <v>2.48</v>
      </c>
      <c r="Q54">
        <v>8.26</v>
      </c>
      <c r="R54" s="93">
        <v>32.049999999999997</v>
      </c>
      <c r="S54" s="93">
        <v>32.049999999999997</v>
      </c>
      <c r="T54" s="93">
        <v>32.049999999999997</v>
      </c>
      <c r="U54">
        <v>2.46</v>
      </c>
      <c r="V54">
        <v>144.76458400000001</v>
      </c>
      <c r="W54">
        <v>1.82</v>
      </c>
      <c r="X54">
        <v>22</v>
      </c>
      <c r="Y54">
        <v>7.34</v>
      </c>
      <c r="Z54">
        <v>7.33</v>
      </c>
      <c r="AA54">
        <v>243.33</v>
      </c>
      <c r="AB54">
        <v>48.67</v>
      </c>
      <c r="AC54">
        <v>92.86</v>
      </c>
      <c r="AD54">
        <v>48.2</v>
      </c>
      <c r="AE54">
        <v>95</v>
      </c>
      <c r="AF54">
        <v>47</v>
      </c>
      <c r="AG54">
        <v>0</v>
      </c>
      <c r="AH54">
        <v>27.87</v>
      </c>
      <c r="AI54">
        <v>27.87</v>
      </c>
      <c r="AJ54">
        <v>24.14</v>
      </c>
      <c r="AK54">
        <v>207</v>
      </c>
      <c r="AL54">
        <v>88</v>
      </c>
    </row>
    <row r="55" spans="1:38">
      <c r="A55" t="s">
        <v>97</v>
      </c>
      <c r="B55" s="34">
        <v>89.75</v>
      </c>
      <c r="C55" s="34">
        <v>57.61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17.190000000000001</v>
      </c>
      <c r="K55" s="37">
        <v>17.190000000000001</v>
      </c>
      <c r="L55" s="37">
        <v>17.62</v>
      </c>
      <c r="M55">
        <v>35.200000000000003</v>
      </c>
      <c r="N55">
        <v>134.01</v>
      </c>
      <c r="O55">
        <v>54.07</v>
      </c>
      <c r="P55">
        <v>2.48</v>
      </c>
      <c r="Q55">
        <v>8.07</v>
      </c>
      <c r="R55" s="93">
        <v>32.049999999999997</v>
      </c>
      <c r="S55" s="93">
        <v>32.049999999999997</v>
      </c>
      <c r="T55" s="93">
        <v>32.049999999999997</v>
      </c>
      <c r="U55">
        <v>2.5299999999999998</v>
      </c>
      <c r="V55">
        <v>144.365408</v>
      </c>
      <c r="W55">
        <v>1.82</v>
      </c>
      <c r="X55">
        <v>22</v>
      </c>
      <c r="Y55">
        <v>7.34</v>
      </c>
      <c r="Z55">
        <v>7.33</v>
      </c>
      <c r="AA55">
        <v>243.33</v>
      </c>
      <c r="AB55">
        <v>48.67</v>
      </c>
      <c r="AC55">
        <v>93.08</v>
      </c>
      <c r="AD55">
        <v>47.2</v>
      </c>
      <c r="AE55">
        <v>95</v>
      </c>
      <c r="AF55">
        <v>47</v>
      </c>
      <c r="AG55">
        <v>0</v>
      </c>
      <c r="AH55">
        <v>28.98</v>
      </c>
      <c r="AI55">
        <v>28.98</v>
      </c>
      <c r="AJ55">
        <v>24.14</v>
      </c>
      <c r="AK55">
        <v>207</v>
      </c>
      <c r="AL55">
        <v>88</v>
      </c>
    </row>
    <row r="56" spans="1:38">
      <c r="A56" t="s">
        <v>98</v>
      </c>
      <c r="B56" s="34">
        <v>83.84</v>
      </c>
      <c r="C56" s="34">
        <v>57.61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17.190000000000001</v>
      </c>
      <c r="K56" s="37">
        <v>17.190000000000001</v>
      </c>
      <c r="L56" s="37">
        <v>17.62</v>
      </c>
      <c r="M56">
        <v>57.91</v>
      </c>
      <c r="N56">
        <v>134.01</v>
      </c>
      <c r="O56">
        <v>54.07</v>
      </c>
      <c r="P56">
        <v>2.48</v>
      </c>
      <c r="Q56">
        <v>8.01</v>
      </c>
      <c r="R56" s="93">
        <v>32.049999999999997</v>
      </c>
      <c r="S56" s="93">
        <v>32.049999999999997</v>
      </c>
      <c r="T56" s="93">
        <v>32.049999999999997</v>
      </c>
      <c r="U56">
        <v>2.5299999999999998</v>
      </c>
      <c r="V56">
        <v>143.48916800000001</v>
      </c>
      <c r="W56">
        <v>1.82</v>
      </c>
      <c r="X56">
        <v>22</v>
      </c>
      <c r="Y56">
        <v>7.34</v>
      </c>
      <c r="Z56">
        <v>7.33</v>
      </c>
      <c r="AA56">
        <v>243.33</v>
      </c>
      <c r="AB56">
        <v>48.67</v>
      </c>
      <c r="AC56">
        <v>92.71</v>
      </c>
      <c r="AD56">
        <v>47.2</v>
      </c>
      <c r="AE56">
        <v>95</v>
      </c>
      <c r="AF56">
        <v>47</v>
      </c>
      <c r="AG56">
        <v>0</v>
      </c>
      <c r="AH56">
        <v>29.57</v>
      </c>
      <c r="AI56">
        <v>29.57</v>
      </c>
      <c r="AJ56">
        <v>24.14</v>
      </c>
      <c r="AK56">
        <v>207</v>
      </c>
      <c r="AL56">
        <v>88</v>
      </c>
    </row>
    <row r="57" spans="1:38">
      <c r="A57" t="s">
        <v>99</v>
      </c>
      <c r="B57" s="34">
        <v>83.84</v>
      </c>
      <c r="C57" s="34">
        <v>57.61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17.190000000000001</v>
      </c>
      <c r="K57" s="37">
        <v>17.190000000000001</v>
      </c>
      <c r="L57" s="37">
        <v>17.62</v>
      </c>
      <c r="M57">
        <v>57.91</v>
      </c>
      <c r="N57">
        <v>134.01</v>
      </c>
      <c r="O57">
        <v>54.07</v>
      </c>
      <c r="P57">
        <v>2.48</v>
      </c>
      <c r="Q57">
        <v>8.01</v>
      </c>
      <c r="R57" s="93">
        <v>32.049999999999997</v>
      </c>
      <c r="S57" s="93">
        <v>32.049999999999997</v>
      </c>
      <c r="T57" s="93">
        <v>32.049999999999997</v>
      </c>
      <c r="U57">
        <v>2.5299999999999998</v>
      </c>
      <c r="V57">
        <v>142.56424799999999</v>
      </c>
      <c r="W57">
        <v>1.82</v>
      </c>
      <c r="X57">
        <v>35.1</v>
      </c>
      <c r="Y57">
        <v>11.71</v>
      </c>
      <c r="Z57">
        <v>11.7</v>
      </c>
      <c r="AA57">
        <v>243.33</v>
      </c>
      <c r="AB57">
        <v>48.67</v>
      </c>
      <c r="AC57">
        <v>92.72</v>
      </c>
      <c r="AD57">
        <v>47</v>
      </c>
      <c r="AE57">
        <v>95</v>
      </c>
      <c r="AF57">
        <v>47</v>
      </c>
      <c r="AG57">
        <v>0</v>
      </c>
      <c r="AH57">
        <v>31.64</v>
      </c>
      <c r="AI57">
        <v>31.64</v>
      </c>
      <c r="AJ57">
        <v>24.14</v>
      </c>
      <c r="AK57">
        <v>207</v>
      </c>
      <c r="AL57">
        <v>88</v>
      </c>
    </row>
    <row r="58" spans="1:38">
      <c r="A58" t="s">
        <v>100</v>
      </c>
      <c r="B58" s="34">
        <v>83.84</v>
      </c>
      <c r="C58" s="34">
        <v>57.61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16.850000000000001</v>
      </c>
      <c r="K58" s="37">
        <v>16.850000000000001</v>
      </c>
      <c r="L58" s="37">
        <v>17.27</v>
      </c>
      <c r="M58">
        <v>57.91</v>
      </c>
      <c r="N58">
        <v>134.01</v>
      </c>
      <c r="O58">
        <v>54.07</v>
      </c>
      <c r="P58">
        <v>2.48</v>
      </c>
      <c r="Q58">
        <v>8.01</v>
      </c>
      <c r="R58" s="93">
        <v>32.049999999999997</v>
      </c>
      <c r="S58" s="93">
        <v>32.049999999999997</v>
      </c>
      <c r="T58" s="93">
        <v>32.049999999999997</v>
      </c>
      <c r="U58">
        <v>2.5299999999999998</v>
      </c>
      <c r="V58">
        <v>140.14972</v>
      </c>
      <c r="W58">
        <v>1.82</v>
      </c>
      <c r="X58">
        <v>35.950000000000003</v>
      </c>
      <c r="Y58">
        <v>11.99</v>
      </c>
      <c r="Z58">
        <v>11.98</v>
      </c>
      <c r="AA58">
        <v>243.33</v>
      </c>
      <c r="AB58">
        <v>48.67</v>
      </c>
      <c r="AC58">
        <v>92.52</v>
      </c>
      <c r="AD58">
        <v>47</v>
      </c>
      <c r="AE58">
        <v>95</v>
      </c>
      <c r="AF58">
        <v>47</v>
      </c>
      <c r="AG58">
        <v>0</v>
      </c>
      <c r="AH58">
        <v>33.14</v>
      </c>
      <c r="AI58">
        <v>33.14</v>
      </c>
      <c r="AJ58">
        <v>24.14</v>
      </c>
      <c r="AK58">
        <v>203</v>
      </c>
      <c r="AL58">
        <v>87</v>
      </c>
    </row>
    <row r="59" spans="1:38">
      <c r="A59" t="s">
        <v>101</v>
      </c>
      <c r="B59" s="34">
        <v>83.84</v>
      </c>
      <c r="C59" s="34">
        <v>57.61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16.7</v>
      </c>
      <c r="K59" s="37">
        <v>16.7</v>
      </c>
      <c r="L59" s="37">
        <v>17.12</v>
      </c>
      <c r="M59">
        <v>57.91</v>
      </c>
      <c r="N59">
        <v>134.01</v>
      </c>
      <c r="O59">
        <v>54.07</v>
      </c>
      <c r="P59">
        <v>2.56</v>
      </c>
      <c r="Q59">
        <v>8.01</v>
      </c>
      <c r="R59" s="93">
        <v>32.049999999999997</v>
      </c>
      <c r="S59" s="93">
        <v>32.049999999999997</v>
      </c>
      <c r="T59" s="93">
        <v>32.049999999999997</v>
      </c>
      <c r="U59">
        <v>2.5299999999999998</v>
      </c>
      <c r="V59">
        <v>136.12875199999999</v>
      </c>
      <c r="W59">
        <v>1.82</v>
      </c>
      <c r="X59">
        <v>37.119999999999997</v>
      </c>
      <c r="Y59">
        <v>12.37</v>
      </c>
      <c r="Z59">
        <v>12.38</v>
      </c>
      <c r="AA59">
        <v>243.33</v>
      </c>
      <c r="AB59">
        <v>48.67</v>
      </c>
      <c r="AC59">
        <v>92.22</v>
      </c>
      <c r="AD59">
        <v>47</v>
      </c>
      <c r="AE59">
        <v>95</v>
      </c>
      <c r="AF59">
        <v>47</v>
      </c>
      <c r="AG59">
        <v>0</v>
      </c>
      <c r="AH59">
        <v>35</v>
      </c>
      <c r="AI59">
        <v>35</v>
      </c>
      <c r="AJ59">
        <v>24.14</v>
      </c>
      <c r="AK59">
        <v>200</v>
      </c>
      <c r="AL59">
        <v>85</v>
      </c>
    </row>
    <row r="60" spans="1:38">
      <c r="A60" t="s">
        <v>102</v>
      </c>
      <c r="B60" s="34">
        <v>83.84</v>
      </c>
      <c r="C60" s="34">
        <v>57.61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16.239999999999998</v>
      </c>
      <c r="K60" s="37">
        <v>16.239999999999998</v>
      </c>
      <c r="L60" s="37">
        <v>16.66</v>
      </c>
      <c r="M60">
        <v>57.91</v>
      </c>
      <c r="N60">
        <v>134.01</v>
      </c>
      <c r="O60">
        <v>54.07</v>
      </c>
      <c r="P60">
        <v>2.56</v>
      </c>
      <c r="Q60">
        <v>8.01</v>
      </c>
      <c r="R60" s="93">
        <v>32.049999999999997</v>
      </c>
      <c r="S60" s="93">
        <v>32.049999999999997</v>
      </c>
      <c r="T60" s="93">
        <v>32.049999999999997</v>
      </c>
      <c r="U60">
        <v>2.5299999999999998</v>
      </c>
      <c r="V60">
        <v>130.93946399999999</v>
      </c>
      <c r="W60">
        <v>1.82</v>
      </c>
      <c r="X60">
        <v>37.97</v>
      </c>
      <c r="Y60">
        <v>12.64</v>
      </c>
      <c r="Z60">
        <v>12.66</v>
      </c>
      <c r="AA60">
        <v>243.33</v>
      </c>
      <c r="AB60">
        <v>48.67</v>
      </c>
      <c r="AC60">
        <v>91.75</v>
      </c>
      <c r="AD60">
        <v>47</v>
      </c>
      <c r="AE60">
        <v>94</v>
      </c>
      <c r="AF60">
        <v>47</v>
      </c>
      <c r="AG60">
        <v>0</v>
      </c>
      <c r="AH60">
        <v>35.67</v>
      </c>
      <c r="AI60">
        <v>35.67</v>
      </c>
      <c r="AJ60">
        <v>24.14</v>
      </c>
      <c r="AK60">
        <v>196</v>
      </c>
      <c r="AL60">
        <v>84</v>
      </c>
    </row>
    <row r="61" spans="1:38">
      <c r="A61" t="s">
        <v>103</v>
      </c>
      <c r="B61" s="34">
        <v>83.84</v>
      </c>
      <c r="C61" s="34">
        <v>57.61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15.61</v>
      </c>
      <c r="K61" s="37">
        <v>15.61</v>
      </c>
      <c r="L61" s="37">
        <v>16.010000000000002</v>
      </c>
      <c r="M61">
        <v>57.91</v>
      </c>
      <c r="N61">
        <v>134.01</v>
      </c>
      <c r="O61">
        <v>54.07</v>
      </c>
      <c r="P61">
        <v>2.56</v>
      </c>
      <c r="Q61">
        <v>8.01</v>
      </c>
      <c r="R61" s="93">
        <v>32.049999999999997</v>
      </c>
      <c r="S61" s="93">
        <v>32.049999999999997</v>
      </c>
      <c r="T61" s="93">
        <v>32.049999999999997</v>
      </c>
      <c r="U61">
        <v>2.5299999999999998</v>
      </c>
      <c r="V61">
        <v>124.640272</v>
      </c>
      <c r="W61">
        <v>1.82</v>
      </c>
      <c r="X61">
        <v>50.63</v>
      </c>
      <c r="Y61">
        <v>16.88</v>
      </c>
      <c r="Z61">
        <v>16.88</v>
      </c>
      <c r="AA61">
        <v>243.33</v>
      </c>
      <c r="AB61">
        <v>48.67</v>
      </c>
      <c r="AC61">
        <v>91.36</v>
      </c>
      <c r="AD61">
        <v>46.3</v>
      </c>
      <c r="AE61">
        <v>94</v>
      </c>
      <c r="AF61">
        <v>47</v>
      </c>
      <c r="AG61">
        <v>0</v>
      </c>
      <c r="AH61">
        <v>41.77</v>
      </c>
      <c r="AI61">
        <v>41.77</v>
      </c>
      <c r="AJ61">
        <v>24.14</v>
      </c>
      <c r="AK61">
        <v>196</v>
      </c>
      <c r="AL61">
        <v>84</v>
      </c>
    </row>
    <row r="62" spans="1:38">
      <c r="A62" t="s">
        <v>104</v>
      </c>
      <c r="B62" s="34">
        <v>83.84</v>
      </c>
      <c r="C62" s="34">
        <v>57.61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14.81</v>
      </c>
      <c r="K62" s="37">
        <v>14.81</v>
      </c>
      <c r="L62" s="37">
        <v>15.17</v>
      </c>
      <c r="M62">
        <v>57.91</v>
      </c>
      <c r="N62">
        <v>134.01</v>
      </c>
      <c r="O62">
        <v>54.07</v>
      </c>
      <c r="P62">
        <v>2.56</v>
      </c>
      <c r="Q62">
        <v>8.01</v>
      </c>
      <c r="R62" s="93">
        <v>32.049999999999997</v>
      </c>
      <c r="S62" s="93">
        <v>32.049999999999997</v>
      </c>
      <c r="T62" s="93">
        <v>32.049999999999997</v>
      </c>
      <c r="U62">
        <v>2.5299999999999998</v>
      </c>
      <c r="V62">
        <v>117.747184</v>
      </c>
      <c r="W62">
        <v>1.82</v>
      </c>
      <c r="X62">
        <v>51.13</v>
      </c>
      <c r="Y62">
        <v>17.05</v>
      </c>
      <c r="Z62">
        <v>17.04</v>
      </c>
      <c r="AA62">
        <v>243.33</v>
      </c>
      <c r="AB62">
        <v>48.67</v>
      </c>
      <c r="AC62">
        <v>88.49</v>
      </c>
      <c r="AD62">
        <v>44.7</v>
      </c>
      <c r="AE62">
        <v>93</v>
      </c>
      <c r="AF62">
        <v>47</v>
      </c>
      <c r="AG62">
        <v>0</v>
      </c>
      <c r="AH62">
        <v>41.9</v>
      </c>
      <c r="AI62">
        <v>41.9</v>
      </c>
      <c r="AJ62">
        <v>24.14</v>
      </c>
      <c r="AK62">
        <v>189</v>
      </c>
      <c r="AL62">
        <v>81</v>
      </c>
    </row>
    <row r="63" spans="1:38">
      <c r="A63" t="s">
        <v>105</v>
      </c>
      <c r="B63" s="34">
        <v>83.84</v>
      </c>
      <c r="C63" s="34">
        <v>57.61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14.06</v>
      </c>
      <c r="K63" s="37">
        <v>14.06</v>
      </c>
      <c r="L63" s="37">
        <v>14.41</v>
      </c>
      <c r="M63">
        <v>57.91</v>
      </c>
      <c r="N63">
        <v>134.01</v>
      </c>
      <c r="O63">
        <v>54.07</v>
      </c>
      <c r="P63">
        <v>2.56</v>
      </c>
      <c r="Q63">
        <v>8.01</v>
      </c>
      <c r="R63" s="93">
        <v>32.049999999999997</v>
      </c>
      <c r="S63" s="93">
        <v>32.049999999999997</v>
      </c>
      <c r="T63" s="93">
        <v>32.049999999999997</v>
      </c>
      <c r="U63">
        <v>2.61</v>
      </c>
      <c r="V63">
        <v>110.338088</v>
      </c>
      <c r="W63">
        <v>1.85</v>
      </c>
      <c r="X63">
        <v>50.16</v>
      </c>
      <c r="Y63">
        <v>16.72</v>
      </c>
      <c r="Z63">
        <v>16.72</v>
      </c>
      <c r="AA63">
        <v>243.33</v>
      </c>
      <c r="AB63">
        <v>48.67</v>
      </c>
      <c r="AC63">
        <v>84.69</v>
      </c>
      <c r="AD63">
        <v>42.1</v>
      </c>
      <c r="AE63">
        <v>87</v>
      </c>
      <c r="AF63">
        <v>43</v>
      </c>
      <c r="AG63">
        <v>0</v>
      </c>
      <c r="AH63">
        <v>42.17</v>
      </c>
      <c r="AI63">
        <v>42.17</v>
      </c>
      <c r="AJ63">
        <v>24.14</v>
      </c>
      <c r="AK63">
        <v>182</v>
      </c>
      <c r="AL63">
        <v>78</v>
      </c>
    </row>
    <row r="64" spans="1:38">
      <c r="A64" t="s">
        <v>106</v>
      </c>
      <c r="B64" s="34">
        <v>83.84</v>
      </c>
      <c r="C64" s="34">
        <v>57.61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13.3</v>
      </c>
      <c r="K64" s="37">
        <v>13.3</v>
      </c>
      <c r="L64" s="37">
        <v>13.64</v>
      </c>
      <c r="M64">
        <v>57.91</v>
      </c>
      <c r="N64">
        <v>134.01</v>
      </c>
      <c r="O64">
        <v>54.07</v>
      </c>
      <c r="P64">
        <v>2.56</v>
      </c>
      <c r="Q64">
        <v>8.01</v>
      </c>
      <c r="R64" s="93">
        <v>32.049999999999997</v>
      </c>
      <c r="S64" s="93">
        <v>32.049999999999997</v>
      </c>
      <c r="T64" s="93">
        <v>32.049999999999997</v>
      </c>
      <c r="U64">
        <v>2.61</v>
      </c>
      <c r="V64">
        <v>103.83444</v>
      </c>
      <c r="W64">
        <v>1.85</v>
      </c>
      <c r="X64">
        <v>50.63</v>
      </c>
      <c r="Y64">
        <v>16.88</v>
      </c>
      <c r="Z64">
        <v>16.88</v>
      </c>
      <c r="AA64">
        <v>243.33</v>
      </c>
      <c r="AB64">
        <v>48.67</v>
      </c>
      <c r="AC64">
        <v>80.239999999999995</v>
      </c>
      <c r="AD64">
        <v>40</v>
      </c>
      <c r="AE64">
        <v>80</v>
      </c>
      <c r="AF64">
        <v>40</v>
      </c>
      <c r="AG64">
        <v>0</v>
      </c>
      <c r="AH64">
        <v>42.53</v>
      </c>
      <c r="AI64">
        <v>42.53</v>
      </c>
      <c r="AJ64">
        <v>24.14</v>
      </c>
      <c r="AK64">
        <v>172</v>
      </c>
      <c r="AL64">
        <v>73</v>
      </c>
    </row>
    <row r="65" spans="1:38">
      <c r="A65" t="s">
        <v>107</v>
      </c>
      <c r="B65" s="34">
        <v>83.84</v>
      </c>
      <c r="C65" s="34">
        <v>57.61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12.47</v>
      </c>
      <c r="K65" s="37">
        <v>12.47</v>
      </c>
      <c r="L65" s="37">
        <v>12.79</v>
      </c>
      <c r="M65">
        <v>57.91</v>
      </c>
      <c r="N65">
        <v>134.01</v>
      </c>
      <c r="O65">
        <v>54.07</v>
      </c>
      <c r="P65">
        <v>2.56</v>
      </c>
      <c r="Q65">
        <v>8.41</v>
      </c>
      <c r="R65" s="93">
        <v>32.049999999999997</v>
      </c>
      <c r="S65" s="93">
        <v>32.049999999999997</v>
      </c>
      <c r="T65" s="93">
        <v>32.049999999999997</v>
      </c>
      <c r="U65">
        <v>2.61</v>
      </c>
      <c r="V65">
        <v>96.055375999999995</v>
      </c>
      <c r="W65">
        <v>1.85</v>
      </c>
      <c r="X65">
        <v>51.51</v>
      </c>
      <c r="Y65">
        <v>17.16</v>
      </c>
      <c r="Z65">
        <v>17.170000000000002</v>
      </c>
      <c r="AA65">
        <v>232.29</v>
      </c>
      <c r="AB65">
        <v>46.46</v>
      </c>
      <c r="AC65">
        <v>75.14</v>
      </c>
      <c r="AD65">
        <v>37.799999999999997</v>
      </c>
      <c r="AE65">
        <v>73</v>
      </c>
      <c r="AF65">
        <v>37</v>
      </c>
      <c r="AG65">
        <v>0</v>
      </c>
      <c r="AH65">
        <v>43.1</v>
      </c>
      <c r="AI65">
        <v>43.1</v>
      </c>
      <c r="AJ65">
        <v>25.1</v>
      </c>
      <c r="AK65">
        <v>158</v>
      </c>
      <c r="AL65">
        <v>67</v>
      </c>
    </row>
    <row r="66" spans="1:38">
      <c r="A66" t="s">
        <v>108</v>
      </c>
      <c r="B66" s="34">
        <v>83.84</v>
      </c>
      <c r="C66" s="34">
        <v>57.61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11.31</v>
      </c>
      <c r="K66" s="37">
        <v>11.31</v>
      </c>
      <c r="L66" s="37">
        <v>11.59</v>
      </c>
      <c r="M66">
        <v>57.91</v>
      </c>
      <c r="N66">
        <v>134.01</v>
      </c>
      <c r="O66">
        <v>54.07</v>
      </c>
      <c r="P66">
        <v>2.56</v>
      </c>
      <c r="Q66">
        <v>9.01</v>
      </c>
      <c r="R66" s="93">
        <v>32.049999999999997</v>
      </c>
      <c r="S66" s="93">
        <v>32.049999999999997</v>
      </c>
      <c r="T66" s="93">
        <v>32.049999999999997</v>
      </c>
      <c r="U66">
        <v>2.61</v>
      </c>
      <c r="V66">
        <v>87.477959999999996</v>
      </c>
      <c r="W66">
        <v>1.85</v>
      </c>
      <c r="X66">
        <v>52.25</v>
      </c>
      <c r="Y66">
        <v>17.41</v>
      </c>
      <c r="Z66">
        <v>17.420000000000002</v>
      </c>
      <c r="AA66">
        <v>216.83</v>
      </c>
      <c r="AB66">
        <v>43.36</v>
      </c>
      <c r="AC66">
        <v>69.69</v>
      </c>
      <c r="AD66">
        <v>34.700000000000003</v>
      </c>
      <c r="AE66">
        <v>67</v>
      </c>
      <c r="AF66">
        <v>33</v>
      </c>
      <c r="AG66">
        <v>0</v>
      </c>
      <c r="AH66">
        <v>43.8</v>
      </c>
      <c r="AI66">
        <v>43.8</v>
      </c>
      <c r="AJ66">
        <v>25.1</v>
      </c>
      <c r="AK66">
        <v>147</v>
      </c>
      <c r="AL66">
        <v>63</v>
      </c>
    </row>
    <row r="67" spans="1:38">
      <c r="A67" t="s">
        <v>109</v>
      </c>
      <c r="B67" s="34">
        <v>107.98</v>
      </c>
      <c r="C67" s="34">
        <v>76.55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10.23</v>
      </c>
      <c r="K67" s="37">
        <v>10.23</v>
      </c>
      <c r="L67" s="37">
        <v>10.49</v>
      </c>
      <c r="M67">
        <v>57.91</v>
      </c>
      <c r="N67">
        <v>134.01</v>
      </c>
      <c r="O67">
        <v>54.07</v>
      </c>
      <c r="P67">
        <v>2.64</v>
      </c>
      <c r="Q67">
        <v>9.61</v>
      </c>
      <c r="R67" s="93">
        <v>32.049999999999997</v>
      </c>
      <c r="S67" s="93">
        <v>32.049999999999997</v>
      </c>
      <c r="T67" s="93">
        <v>32.049999999999997</v>
      </c>
      <c r="U67">
        <v>2.38</v>
      </c>
      <c r="V67">
        <v>78.238495999999998</v>
      </c>
      <c r="W67">
        <v>1.85</v>
      </c>
      <c r="X67">
        <v>52.89</v>
      </c>
      <c r="Y67">
        <v>17.63</v>
      </c>
      <c r="Z67">
        <v>17.63</v>
      </c>
      <c r="AA67">
        <v>200.3</v>
      </c>
      <c r="AB67">
        <v>40.06</v>
      </c>
      <c r="AC67">
        <v>63.65</v>
      </c>
      <c r="AD67">
        <v>31.9</v>
      </c>
      <c r="AE67">
        <v>61</v>
      </c>
      <c r="AF67">
        <v>31</v>
      </c>
      <c r="AG67">
        <v>0</v>
      </c>
      <c r="AH67">
        <v>51.67</v>
      </c>
      <c r="AI67">
        <v>51.67</v>
      </c>
      <c r="AJ67">
        <v>25.1</v>
      </c>
      <c r="AK67">
        <v>130</v>
      </c>
      <c r="AL67">
        <v>55</v>
      </c>
    </row>
    <row r="68" spans="1:38">
      <c r="A68" t="s">
        <v>110</v>
      </c>
      <c r="B68" s="34">
        <v>130.63</v>
      </c>
      <c r="C68" s="34">
        <v>76.55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9.31</v>
      </c>
      <c r="K68" s="37">
        <v>9.31</v>
      </c>
      <c r="L68" s="37">
        <v>9.5399999999999991</v>
      </c>
      <c r="M68">
        <v>57.91</v>
      </c>
      <c r="N68">
        <v>134.01</v>
      </c>
      <c r="O68">
        <v>54.07</v>
      </c>
      <c r="P68">
        <v>2.64</v>
      </c>
      <c r="Q68">
        <v>9.81</v>
      </c>
      <c r="R68" s="93">
        <v>32.049999999999997</v>
      </c>
      <c r="S68" s="93">
        <v>32.049999999999997</v>
      </c>
      <c r="T68" s="93">
        <v>32.049999999999997</v>
      </c>
      <c r="U68">
        <v>2.38</v>
      </c>
      <c r="V68">
        <v>68.434343999999996</v>
      </c>
      <c r="W68">
        <v>1.85</v>
      </c>
      <c r="X68">
        <v>52.81</v>
      </c>
      <c r="Y68">
        <v>17.600000000000001</v>
      </c>
      <c r="Z68">
        <v>17.600000000000001</v>
      </c>
      <c r="AA68">
        <v>183.11</v>
      </c>
      <c r="AB68">
        <v>36.619999999999997</v>
      </c>
      <c r="AC68">
        <v>57.47</v>
      </c>
      <c r="AD68">
        <v>28.5</v>
      </c>
      <c r="AE68">
        <v>53</v>
      </c>
      <c r="AF68">
        <v>27</v>
      </c>
      <c r="AG68">
        <v>0</v>
      </c>
      <c r="AH68">
        <v>51</v>
      </c>
      <c r="AI68">
        <v>51</v>
      </c>
      <c r="AJ68">
        <v>26.07</v>
      </c>
      <c r="AK68">
        <v>116</v>
      </c>
      <c r="AL68">
        <v>49</v>
      </c>
    </row>
    <row r="69" spans="1:38">
      <c r="A69" t="s">
        <v>111</v>
      </c>
      <c r="B69" s="34">
        <v>130.63</v>
      </c>
      <c r="C69" s="34">
        <v>76.55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7.76</v>
      </c>
      <c r="K69" s="37">
        <v>7.76</v>
      </c>
      <c r="L69" s="37">
        <v>7.96</v>
      </c>
      <c r="M69">
        <v>57.91</v>
      </c>
      <c r="N69">
        <v>134.01</v>
      </c>
      <c r="O69">
        <v>54.07</v>
      </c>
      <c r="P69">
        <v>2.64</v>
      </c>
      <c r="Q69">
        <v>10.01</v>
      </c>
      <c r="R69" s="93">
        <v>32.049999999999997</v>
      </c>
      <c r="S69" s="93">
        <v>32.049999999999997</v>
      </c>
      <c r="T69" s="93">
        <v>32.049999999999997</v>
      </c>
      <c r="U69">
        <v>2.38</v>
      </c>
      <c r="V69">
        <v>58.727552000000003</v>
      </c>
      <c r="W69">
        <v>1.85</v>
      </c>
      <c r="X69">
        <v>65</v>
      </c>
      <c r="Y69">
        <v>21.66</v>
      </c>
      <c r="Z69">
        <v>21.67</v>
      </c>
      <c r="AA69">
        <v>147.47999999999999</v>
      </c>
      <c r="AB69">
        <v>29.5</v>
      </c>
      <c r="AC69">
        <v>50.79</v>
      </c>
      <c r="AD69">
        <v>24.8</v>
      </c>
      <c r="AE69">
        <v>47</v>
      </c>
      <c r="AF69">
        <v>23</v>
      </c>
      <c r="AG69">
        <v>0</v>
      </c>
      <c r="AH69">
        <v>55.22</v>
      </c>
      <c r="AI69">
        <v>55.22</v>
      </c>
      <c r="AJ69">
        <v>26.07</v>
      </c>
      <c r="AK69">
        <v>102</v>
      </c>
      <c r="AL69">
        <v>43</v>
      </c>
    </row>
    <row r="70" spans="1:38">
      <c r="A70" t="s">
        <v>112</v>
      </c>
      <c r="B70" s="34">
        <v>130.63</v>
      </c>
      <c r="C70" s="34">
        <v>76.55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6.55</v>
      </c>
      <c r="K70" s="37">
        <v>6.55</v>
      </c>
      <c r="L70" s="37">
        <v>6.72</v>
      </c>
      <c r="M70">
        <v>57.91</v>
      </c>
      <c r="N70">
        <v>134.01</v>
      </c>
      <c r="O70">
        <v>54.07</v>
      </c>
      <c r="P70">
        <v>2.64</v>
      </c>
      <c r="Q70">
        <v>9.41</v>
      </c>
      <c r="R70" s="93">
        <v>32.049999999999997</v>
      </c>
      <c r="S70" s="93">
        <v>32.049999999999997</v>
      </c>
      <c r="T70" s="93">
        <v>32.049999999999997</v>
      </c>
      <c r="U70">
        <v>2.38</v>
      </c>
      <c r="V70">
        <v>47.433791999999997</v>
      </c>
      <c r="W70">
        <v>1.85</v>
      </c>
      <c r="X70">
        <v>64</v>
      </c>
      <c r="Y70">
        <v>21.34</v>
      </c>
      <c r="Z70">
        <v>21.33</v>
      </c>
      <c r="AA70">
        <v>126.57</v>
      </c>
      <c r="AB70">
        <v>25.31</v>
      </c>
      <c r="AC70">
        <v>43.69</v>
      </c>
      <c r="AD70">
        <v>21</v>
      </c>
      <c r="AE70">
        <v>40</v>
      </c>
      <c r="AF70">
        <v>20</v>
      </c>
      <c r="AG70">
        <v>0</v>
      </c>
      <c r="AH70">
        <v>54.88</v>
      </c>
      <c r="AI70">
        <v>54.88</v>
      </c>
      <c r="AJ70">
        <v>26.07</v>
      </c>
      <c r="AK70">
        <v>84</v>
      </c>
      <c r="AL70">
        <v>36</v>
      </c>
    </row>
    <row r="71" spans="1:38">
      <c r="A71" t="s">
        <v>113</v>
      </c>
      <c r="B71" s="34">
        <v>130.63</v>
      </c>
      <c r="C71" s="34">
        <v>76.55</v>
      </c>
      <c r="D71" s="93">
        <f t="shared" si="1"/>
        <v>82.39</v>
      </c>
      <c r="E71" s="34">
        <v>0</v>
      </c>
      <c r="F71" s="34"/>
      <c r="G71" s="34"/>
      <c r="H71" s="34"/>
      <c r="I71" s="34"/>
      <c r="J71" s="37">
        <v>5.15</v>
      </c>
      <c r="K71" s="37">
        <v>5.15</v>
      </c>
      <c r="L71" s="37">
        <v>5.27</v>
      </c>
      <c r="M71">
        <v>57.91</v>
      </c>
      <c r="N71">
        <v>134.01</v>
      </c>
      <c r="O71">
        <v>54.07</v>
      </c>
      <c r="P71">
        <v>2.64</v>
      </c>
      <c r="Q71">
        <v>13.13</v>
      </c>
      <c r="R71" s="93">
        <v>23.38</v>
      </c>
      <c r="S71" s="93">
        <v>33</v>
      </c>
      <c r="T71" s="93">
        <v>26.01</v>
      </c>
      <c r="U71">
        <v>2.38</v>
      </c>
      <c r="V71">
        <v>35.643495999999999</v>
      </c>
      <c r="W71">
        <v>1.85</v>
      </c>
      <c r="X71">
        <v>75.5</v>
      </c>
      <c r="Y71">
        <v>25.16</v>
      </c>
      <c r="Z71">
        <v>25.17</v>
      </c>
      <c r="AA71">
        <v>104.88</v>
      </c>
      <c r="AB71">
        <v>20.98</v>
      </c>
      <c r="AC71">
        <v>36.47</v>
      </c>
      <c r="AD71">
        <v>17.5</v>
      </c>
      <c r="AE71">
        <v>30</v>
      </c>
      <c r="AF71">
        <v>15</v>
      </c>
      <c r="AG71">
        <v>0</v>
      </c>
      <c r="AH71">
        <v>54</v>
      </c>
      <c r="AI71">
        <v>54</v>
      </c>
      <c r="AJ71">
        <v>26.07</v>
      </c>
      <c r="AK71">
        <v>67</v>
      </c>
      <c r="AL71">
        <v>28</v>
      </c>
    </row>
    <row r="72" spans="1:38">
      <c r="A72" t="s">
        <v>114</v>
      </c>
      <c r="B72" s="34">
        <v>130.63</v>
      </c>
      <c r="C72" s="34">
        <v>76.55</v>
      </c>
      <c r="D72" s="93">
        <f t="shared" si="1"/>
        <v>54.32</v>
      </c>
      <c r="E72" s="34">
        <v>0</v>
      </c>
      <c r="F72" s="34"/>
      <c r="G72" s="34"/>
      <c r="H72" s="34"/>
      <c r="I72" s="34"/>
      <c r="J72" s="37">
        <v>3.79</v>
      </c>
      <c r="K72" s="37">
        <v>3.79</v>
      </c>
      <c r="L72" s="37">
        <v>3.89</v>
      </c>
      <c r="M72">
        <v>57.91</v>
      </c>
      <c r="N72">
        <v>134.01</v>
      </c>
      <c r="O72">
        <v>54.07</v>
      </c>
      <c r="P72">
        <v>2.64</v>
      </c>
      <c r="Q72">
        <v>13.04</v>
      </c>
      <c r="R72" s="93">
        <v>15.49</v>
      </c>
      <c r="S72" s="93">
        <v>22</v>
      </c>
      <c r="T72" s="93">
        <v>16.829999999999998</v>
      </c>
      <c r="U72">
        <v>2.38</v>
      </c>
      <c r="V72">
        <v>24.671023999999999</v>
      </c>
      <c r="W72">
        <v>1.85</v>
      </c>
      <c r="X72">
        <v>75</v>
      </c>
      <c r="Y72">
        <v>25</v>
      </c>
      <c r="Z72">
        <v>25</v>
      </c>
      <c r="AA72">
        <v>88.63</v>
      </c>
      <c r="AB72">
        <v>17.73</v>
      </c>
      <c r="AC72">
        <v>29.19</v>
      </c>
      <c r="AD72">
        <v>12.5</v>
      </c>
      <c r="AE72">
        <v>21</v>
      </c>
      <c r="AF72">
        <v>11</v>
      </c>
      <c r="AG72">
        <v>0</v>
      </c>
      <c r="AH72">
        <v>53.33</v>
      </c>
      <c r="AI72">
        <v>53.33</v>
      </c>
      <c r="AJ72">
        <v>27.03</v>
      </c>
      <c r="AK72">
        <v>49</v>
      </c>
      <c r="AL72">
        <v>21</v>
      </c>
    </row>
    <row r="73" spans="1:38">
      <c r="A73" t="s">
        <v>115</v>
      </c>
      <c r="B73" s="34">
        <v>130.63</v>
      </c>
      <c r="C73" s="34">
        <v>76.55</v>
      </c>
      <c r="D73" s="93">
        <f t="shared" si="1"/>
        <v>24.95</v>
      </c>
      <c r="E73" s="34">
        <v>0</v>
      </c>
      <c r="F73" s="34"/>
      <c r="G73" s="34"/>
      <c r="H73" s="34"/>
      <c r="I73" s="34"/>
      <c r="J73" s="37">
        <v>2.73</v>
      </c>
      <c r="K73" s="37">
        <v>2.73</v>
      </c>
      <c r="L73" s="37">
        <v>2.8</v>
      </c>
      <c r="M73">
        <v>57.91</v>
      </c>
      <c r="N73">
        <v>134.01</v>
      </c>
      <c r="O73">
        <v>54.07</v>
      </c>
      <c r="P73">
        <v>2.64</v>
      </c>
      <c r="Q73">
        <v>12.94</v>
      </c>
      <c r="R73" s="93">
        <v>8.5399999999999991</v>
      </c>
      <c r="S73" s="93">
        <v>7</v>
      </c>
      <c r="T73" s="93">
        <v>9.41</v>
      </c>
      <c r="U73">
        <v>2.38</v>
      </c>
      <c r="V73">
        <v>15.158951999999999</v>
      </c>
      <c r="W73">
        <v>1.85</v>
      </c>
      <c r="X73">
        <v>74</v>
      </c>
      <c r="Y73">
        <v>24.66</v>
      </c>
      <c r="Z73">
        <v>24.67</v>
      </c>
      <c r="AA73">
        <v>61.23</v>
      </c>
      <c r="AB73">
        <v>12.25</v>
      </c>
      <c r="AC73">
        <v>21.7</v>
      </c>
      <c r="AD73">
        <v>9</v>
      </c>
      <c r="AE73">
        <v>13</v>
      </c>
      <c r="AF73">
        <v>7</v>
      </c>
      <c r="AG73">
        <v>0</v>
      </c>
      <c r="AH73">
        <v>55.33</v>
      </c>
      <c r="AI73">
        <v>55.33</v>
      </c>
      <c r="AJ73">
        <v>28</v>
      </c>
      <c r="AK73">
        <v>35</v>
      </c>
      <c r="AL73">
        <v>15</v>
      </c>
    </row>
    <row r="74" spans="1:38">
      <c r="A74" t="s">
        <v>116</v>
      </c>
      <c r="B74" s="34">
        <v>130.63</v>
      </c>
      <c r="C74" s="34">
        <v>76.55</v>
      </c>
      <c r="D74" s="93">
        <f t="shared" si="1"/>
        <v>8.26</v>
      </c>
      <c r="E74" s="34">
        <v>0</v>
      </c>
      <c r="F74" s="34"/>
      <c r="G74" s="34"/>
      <c r="H74" s="34"/>
      <c r="I74" s="34"/>
      <c r="J74" s="37">
        <v>1.78</v>
      </c>
      <c r="K74" s="37">
        <v>1.78</v>
      </c>
      <c r="L74" s="37">
        <v>1.81</v>
      </c>
      <c r="M74">
        <v>57.91</v>
      </c>
      <c r="N74">
        <v>134.01</v>
      </c>
      <c r="O74">
        <v>54.07</v>
      </c>
      <c r="P74">
        <v>2.64</v>
      </c>
      <c r="Q74">
        <v>12.7</v>
      </c>
      <c r="R74" s="93">
        <v>3.42</v>
      </c>
      <c r="S74" s="93">
        <v>1</v>
      </c>
      <c r="T74" s="93">
        <v>3.84</v>
      </c>
      <c r="U74">
        <v>2.38</v>
      </c>
      <c r="V74">
        <v>8.1685040000000004</v>
      </c>
      <c r="W74">
        <v>1.85</v>
      </c>
      <c r="X74">
        <v>73</v>
      </c>
      <c r="Y74">
        <v>24.34</v>
      </c>
      <c r="Z74">
        <v>24.33</v>
      </c>
      <c r="AA74">
        <v>37.26</v>
      </c>
      <c r="AB74">
        <v>7.45</v>
      </c>
      <c r="AC74">
        <v>14.8</v>
      </c>
      <c r="AD74">
        <v>6</v>
      </c>
      <c r="AE74">
        <v>7</v>
      </c>
      <c r="AF74">
        <v>3</v>
      </c>
      <c r="AG74">
        <v>0</v>
      </c>
      <c r="AH74">
        <v>54.33</v>
      </c>
      <c r="AI74">
        <v>54.33</v>
      </c>
      <c r="AJ74">
        <v>28</v>
      </c>
      <c r="AK74">
        <v>18</v>
      </c>
      <c r="AL74">
        <v>7</v>
      </c>
    </row>
    <row r="75" spans="1:38">
      <c r="A75" t="s">
        <v>117</v>
      </c>
      <c r="B75" s="34">
        <v>130.63</v>
      </c>
      <c r="C75" s="34">
        <v>76.55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0.99</v>
      </c>
      <c r="K75" s="37">
        <v>0.99</v>
      </c>
      <c r="L75" s="37">
        <v>1.02</v>
      </c>
      <c r="M75">
        <v>57.91</v>
      </c>
      <c r="N75">
        <v>134.01</v>
      </c>
      <c r="O75">
        <v>83.03</v>
      </c>
      <c r="P75">
        <v>2.72</v>
      </c>
      <c r="Q75">
        <v>12.41</v>
      </c>
      <c r="R75" s="93">
        <v>0</v>
      </c>
      <c r="S75" s="93">
        <v>0</v>
      </c>
      <c r="T75" s="93">
        <v>0</v>
      </c>
      <c r="U75">
        <v>2.38</v>
      </c>
      <c r="V75">
        <v>4.0599119999999997</v>
      </c>
      <c r="W75">
        <v>1.82</v>
      </c>
      <c r="X75">
        <v>75</v>
      </c>
      <c r="Y75">
        <v>25</v>
      </c>
      <c r="Z75">
        <v>25</v>
      </c>
      <c r="AA75">
        <v>27.31</v>
      </c>
      <c r="AB75">
        <v>5.46</v>
      </c>
      <c r="AC75">
        <v>8.9600000000000009</v>
      </c>
      <c r="AD75">
        <v>4</v>
      </c>
      <c r="AE75">
        <v>3</v>
      </c>
      <c r="AF75">
        <v>1</v>
      </c>
      <c r="AG75">
        <v>0</v>
      </c>
      <c r="AH75">
        <v>53.67</v>
      </c>
      <c r="AI75">
        <v>53.67</v>
      </c>
      <c r="AJ75">
        <v>28</v>
      </c>
      <c r="AK75">
        <v>7</v>
      </c>
      <c r="AL75">
        <v>3</v>
      </c>
    </row>
    <row r="76" spans="1:38">
      <c r="A76" t="s">
        <v>118</v>
      </c>
      <c r="B76" s="34">
        <v>130.63</v>
      </c>
      <c r="C76" s="34">
        <v>76.55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0.44</v>
      </c>
      <c r="K76" s="37">
        <v>0.44</v>
      </c>
      <c r="L76" s="37">
        <v>0.46</v>
      </c>
      <c r="M76">
        <v>57.91</v>
      </c>
      <c r="N76">
        <v>134.01</v>
      </c>
      <c r="O76">
        <v>89.32</v>
      </c>
      <c r="P76">
        <v>2.72</v>
      </c>
      <c r="Q76">
        <v>12.36</v>
      </c>
      <c r="R76" s="93">
        <v>0</v>
      </c>
      <c r="S76" s="93">
        <v>0</v>
      </c>
      <c r="T76" s="93">
        <v>0</v>
      </c>
      <c r="U76">
        <v>2.38</v>
      </c>
      <c r="V76">
        <v>1.55776</v>
      </c>
      <c r="W76">
        <v>1.82</v>
      </c>
      <c r="X76">
        <v>74</v>
      </c>
      <c r="Y76">
        <v>24.66</v>
      </c>
      <c r="Z76">
        <v>24.67</v>
      </c>
      <c r="AA76">
        <v>15.36</v>
      </c>
      <c r="AB76">
        <v>3.07</v>
      </c>
      <c r="AC76">
        <v>4.4800000000000004</v>
      </c>
      <c r="AD76">
        <v>3</v>
      </c>
      <c r="AE76">
        <v>0</v>
      </c>
      <c r="AF76">
        <v>0</v>
      </c>
      <c r="AG76">
        <v>0</v>
      </c>
      <c r="AH76">
        <v>51</v>
      </c>
      <c r="AI76">
        <v>51</v>
      </c>
      <c r="AJ76">
        <v>28</v>
      </c>
      <c r="AK76">
        <v>1</v>
      </c>
      <c r="AL76">
        <v>1</v>
      </c>
    </row>
    <row r="77" spans="1:38">
      <c r="A77" t="s">
        <v>119</v>
      </c>
      <c r="B77" s="34">
        <v>130.63</v>
      </c>
      <c r="C77" s="34">
        <v>87.09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57.91</v>
      </c>
      <c r="N77">
        <v>134.01</v>
      </c>
      <c r="O77">
        <v>89.32</v>
      </c>
      <c r="P77">
        <v>2.72</v>
      </c>
      <c r="Q77">
        <v>13.6</v>
      </c>
      <c r="R77" s="93">
        <v>0</v>
      </c>
      <c r="S77" s="93">
        <v>0</v>
      </c>
      <c r="T77" s="93">
        <v>0</v>
      </c>
      <c r="U77">
        <v>2.38</v>
      </c>
      <c r="V77">
        <v>0</v>
      </c>
      <c r="W77">
        <v>1.82</v>
      </c>
      <c r="X77">
        <v>72.5</v>
      </c>
      <c r="Y77">
        <v>24.16</v>
      </c>
      <c r="Z77">
        <v>24.17</v>
      </c>
      <c r="AA77">
        <v>6.83</v>
      </c>
      <c r="AB77">
        <v>1.36</v>
      </c>
      <c r="AC77">
        <v>1.36</v>
      </c>
      <c r="AD77">
        <v>2</v>
      </c>
      <c r="AE77">
        <v>0</v>
      </c>
      <c r="AF77">
        <v>0</v>
      </c>
      <c r="AG77">
        <v>0</v>
      </c>
      <c r="AH77">
        <v>49</v>
      </c>
      <c r="AI77">
        <v>49</v>
      </c>
      <c r="AJ77">
        <v>28.96</v>
      </c>
      <c r="AK77">
        <v>1</v>
      </c>
      <c r="AL77">
        <v>0</v>
      </c>
    </row>
    <row r="78" spans="1:38">
      <c r="A78" t="s">
        <v>120</v>
      </c>
      <c r="B78" s="34">
        <v>130.63</v>
      </c>
      <c r="C78" s="34">
        <v>87.09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57.91</v>
      </c>
      <c r="N78">
        <v>134.01</v>
      </c>
      <c r="O78">
        <v>89.32</v>
      </c>
      <c r="P78">
        <v>2.72</v>
      </c>
      <c r="Q78">
        <v>13</v>
      </c>
      <c r="R78" s="93">
        <v>0</v>
      </c>
      <c r="S78" s="93">
        <v>0</v>
      </c>
      <c r="T78" s="93">
        <v>0</v>
      </c>
      <c r="U78">
        <v>2.38</v>
      </c>
      <c r="V78">
        <v>0</v>
      </c>
      <c r="W78">
        <v>1.82</v>
      </c>
      <c r="X78">
        <v>71</v>
      </c>
      <c r="Y78">
        <v>23.66</v>
      </c>
      <c r="Z78">
        <v>23.67</v>
      </c>
      <c r="AA78">
        <v>1.06</v>
      </c>
      <c r="AB78">
        <v>0.21</v>
      </c>
      <c r="AC78">
        <v>0.67</v>
      </c>
      <c r="AD78">
        <v>1</v>
      </c>
      <c r="AE78">
        <v>0</v>
      </c>
      <c r="AF78">
        <v>0</v>
      </c>
      <c r="AG78">
        <v>0</v>
      </c>
      <c r="AH78">
        <v>47.67</v>
      </c>
      <c r="AI78">
        <v>47.67</v>
      </c>
      <c r="AJ78">
        <v>28.96</v>
      </c>
      <c r="AK78">
        <v>0</v>
      </c>
      <c r="AL78">
        <v>0</v>
      </c>
    </row>
    <row r="79" spans="1:38">
      <c r="A79" t="s">
        <v>121</v>
      </c>
      <c r="B79" s="34">
        <v>130.63</v>
      </c>
      <c r="C79" s="34">
        <v>87.09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57.91</v>
      </c>
      <c r="N79">
        <v>134.01</v>
      </c>
      <c r="O79">
        <v>86.9</v>
      </c>
      <c r="P79">
        <v>2.72</v>
      </c>
      <c r="Q79">
        <v>18</v>
      </c>
      <c r="R79" s="93">
        <v>0</v>
      </c>
      <c r="S79" s="93">
        <v>0</v>
      </c>
      <c r="T79" s="93">
        <v>0</v>
      </c>
      <c r="U79">
        <v>2.31</v>
      </c>
      <c r="V79">
        <v>0</v>
      </c>
      <c r="W79">
        <v>1.77</v>
      </c>
      <c r="X79">
        <v>70</v>
      </c>
      <c r="Y79">
        <v>23.34</v>
      </c>
      <c r="Z79">
        <v>23.33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54</v>
      </c>
      <c r="AI79">
        <v>54</v>
      </c>
      <c r="AJ79">
        <v>28</v>
      </c>
      <c r="AK79">
        <v>0</v>
      </c>
      <c r="AL79">
        <v>0</v>
      </c>
    </row>
    <row r="80" spans="1:38">
      <c r="A80" t="s">
        <v>122</v>
      </c>
      <c r="B80" s="34">
        <v>130.63</v>
      </c>
      <c r="C80" s="34">
        <v>87.09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57.91</v>
      </c>
      <c r="N80">
        <v>134.01</v>
      </c>
      <c r="O80">
        <v>86.9</v>
      </c>
      <c r="P80">
        <v>2.72</v>
      </c>
      <c r="Q80">
        <v>17.600000000000001</v>
      </c>
      <c r="R80" s="93">
        <v>0</v>
      </c>
      <c r="S80" s="93">
        <v>0</v>
      </c>
      <c r="T80" s="93">
        <v>0</v>
      </c>
      <c r="U80">
        <v>2.31</v>
      </c>
      <c r="V80">
        <v>0</v>
      </c>
      <c r="W80">
        <v>1.77</v>
      </c>
      <c r="X80">
        <v>69</v>
      </c>
      <c r="Y80">
        <v>23</v>
      </c>
      <c r="Z80">
        <v>23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52.67</v>
      </c>
      <c r="AI80">
        <v>52.67</v>
      </c>
      <c r="AJ80">
        <v>28</v>
      </c>
      <c r="AK80">
        <v>0</v>
      </c>
      <c r="AL80">
        <v>0</v>
      </c>
    </row>
    <row r="81" spans="1:38">
      <c r="A81" t="s">
        <v>123</v>
      </c>
      <c r="B81" s="34">
        <v>130.63</v>
      </c>
      <c r="C81" s="34">
        <v>87.09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57.91</v>
      </c>
      <c r="N81">
        <v>134.01</v>
      </c>
      <c r="O81">
        <v>86.9</v>
      </c>
      <c r="P81">
        <v>2.72</v>
      </c>
      <c r="Q81">
        <v>16.2</v>
      </c>
      <c r="R81" s="93">
        <v>0</v>
      </c>
      <c r="S81" s="93">
        <v>0</v>
      </c>
      <c r="T81" s="93">
        <v>0</v>
      </c>
      <c r="U81">
        <v>2.31</v>
      </c>
      <c r="V81">
        <v>0</v>
      </c>
      <c r="W81">
        <v>1.77</v>
      </c>
      <c r="X81">
        <v>78</v>
      </c>
      <c r="Y81">
        <v>26</v>
      </c>
      <c r="Z81">
        <v>26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8.34</v>
      </c>
      <c r="AH81">
        <v>56.67</v>
      </c>
      <c r="AI81">
        <v>56.67</v>
      </c>
      <c r="AJ81">
        <v>28</v>
      </c>
      <c r="AK81">
        <v>0</v>
      </c>
      <c r="AL81">
        <v>0</v>
      </c>
    </row>
    <row r="82" spans="1:38">
      <c r="A82" t="s">
        <v>124</v>
      </c>
      <c r="B82" s="34">
        <v>130.63</v>
      </c>
      <c r="C82" s="34">
        <v>77.52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57.91</v>
      </c>
      <c r="N82">
        <v>134.01</v>
      </c>
      <c r="O82">
        <v>69.52</v>
      </c>
      <c r="P82">
        <v>2.72</v>
      </c>
      <c r="Q82">
        <v>15.6</v>
      </c>
      <c r="R82" s="93">
        <v>0</v>
      </c>
      <c r="S82" s="93">
        <v>0</v>
      </c>
      <c r="T82" s="93">
        <v>0</v>
      </c>
      <c r="U82">
        <v>2.31</v>
      </c>
      <c r="V82">
        <v>0</v>
      </c>
      <c r="W82">
        <v>1.77</v>
      </c>
      <c r="X82">
        <v>77.5</v>
      </c>
      <c r="Y82">
        <v>25.84</v>
      </c>
      <c r="Z82">
        <v>25.83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8.66</v>
      </c>
      <c r="AH82">
        <v>56</v>
      </c>
      <c r="AI82">
        <v>56</v>
      </c>
      <c r="AJ82">
        <v>28</v>
      </c>
      <c r="AK82">
        <v>0</v>
      </c>
      <c r="AL82">
        <v>0</v>
      </c>
    </row>
    <row r="83" spans="1:38">
      <c r="A83" t="s">
        <v>125</v>
      </c>
      <c r="B83" s="34">
        <v>130.63</v>
      </c>
      <c r="C83" s="34">
        <v>77.52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57.91</v>
      </c>
      <c r="N83">
        <v>134.01</v>
      </c>
      <c r="O83">
        <v>69.52</v>
      </c>
      <c r="P83">
        <v>2.72</v>
      </c>
      <c r="Q83">
        <v>20</v>
      </c>
      <c r="R83" s="93">
        <v>0</v>
      </c>
      <c r="S83" s="93">
        <v>0</v>
      </c>
      <c r="T83" s="93">
        <v>0</v>
      </c>
      <c r="U83">
        <v>2.31</v>
      </c>
      <c r="V83">
        <v>0</v>
      </c>
      <c r="W83">
        <v>1.72</v>
      </c>
      <c r="X83">
        <v>76</v>
      </c>
      <c r="Y83">
        <v>25.34</v>
      </c>
      <c r="Z83">
        <v>25.33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9.34</v>
      </c>
      <c r="AH83">
        <v>55.67</v>
      </c>
      <c r="AI83">
        <v>55.67</v>
      </c>
      <c r="AJ83">
        <v>28</v>
      </c>
      <c r="AK83">
        <v>0</v>
      </c>
      <c r="AL83">
        <v>0</v>
      </c>
    </row>
    <row r="84" spans="1:38">
      <c r="A84" t="s">
        <v>126</v>
      </c>
      <c r="B84" s="34">
        <v>130.63</v>
      </c>
      <c r="C84" s="34">
        <v>77.52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57.91</v>
      </c>
      <c r="N84">
        <v>134.01</v>
      </c>
      <c r="O84">
        <v>69.52</v>
      </c>
      <c r="P84">
        <v>2.72</v>
      </c>
      <c r="Q84">
        <v>19.600000000000001</v>
      </c>
      <c r="R84" s="93">
        <v>0</v>
      </c>
      <c r="S84" s="93">
        <v>0</v>
      </c>
      <c r="T84" s="93">
        <v>0</v>
      </c>
      <c r="U84">
        <v>2.31</v>
      </c>
      <c r="V84">
        <v>0</v>
      </c>
      <c r="W84">
        <v>1.72</v>
      </c>
      <c r="X84">
        <v>75</v>
      </c>
      <c r="Y84">
        <v>25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10.66</v>
      </c>
      <c r="AH84">
        <v>55</v>
      </c>
      <c r="AI84">
        <v>55</v>
      </c>
      <c r="AJ84">
        <v>28</v>
      </c>
      <c r="AK84">
        <v>0</v>
      </c>
      <c r="AL84">
        <v>0</v>
      </c>
    </row>
    <row r="85" spans="1:38">
      <c r="A85" t="s">
        <v>127</v>
      </c>
      <c r="B85" s="34">
        <v>130.63</v>
      </c>
      <c r="C85" s="34">
        <v>77.52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57.91</v>
      </c>
      <c r="N85">
        <v>134.01</v>
      </c>
      <c r="O85">
        <v>69.52</v>
      </c>
      <c r="P85">
        <v>2.72</v>
      </c>
      <c r="Q85">
        <v>17</v>
      </c>
      <c r="R85" s="93">
        <v>0</v>
      </c>
      <c r="S85" s="93">
        <v>0</v>
      </c>
      <c r="T85" s="93">
        <v>0</v>
      </c>
      <c r="U85">
        <v>2.61</v>
      </c>
      <c r="V85">
        <v>0</v>
      </c>
      <c r="W85">
        <v>1.72</v>
      </c>
      <c r="X85">
        <v>74</v>
      </c>
      <c r="Y85">
        <v>24.66</v>
      </c>
      <c r="Z85">
        <v>24.67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11.34</v>
      </c>
      <c r="AH85">
        <v>54</v>
      </c>
      <c r="AI85">
        <v>54</v>
      </c>
      <c r="AJ85">
        <v>28</v>
      </c>
      <c r="AK85">
        <v>0</v>
      </c>
      <c r="AL85">
        <v>0</v>
      </c>
    </row>
    <row r="86" spans="1:38">
      <c r="A86" t="s">
        <v>128</v>
      </c>
      <c r="B86" s="34">
        <v>130.63</v>
      </c>
      <c r="C86" s="34">
        <v>77.52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57.91</v>
      </c>
      <c r="N86">
        <v>134.01</v>
      </c>
      <c r="O86">
        <v>69.52</v>
      </c>
      <c r="P86">
        <v>2.72</v>
      </c>
      <c r="Q86">
        <v>16.8</v>
      </c>
      <c r="R86" s="93">
        <v>0</v>
      </c>
      <c r="S86" s="93">
        <v>0</v>
      </c>
      <c r="T86" s="93">
        <v>0</v>
      </c>
      <c r="U86">
        <v>2.61</v>
      </c>
      <c r="V86">
        <v>0</v>
      </c>
      <c r="W86">
        <v>1.72</v>
      </c>
      <c r="X86">
        <v>72.5</v>
      </c>
      <c r="Y86">
        <v>24.16</v>
      </c>
      <c r="Z86">
        <v>24.17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11.66</v>
      </c>
      <c r="AH86">
        <v>53</v>
      </c>
      <c r="AI86">
        <v>53</v>
      </c>
      <c r="AJ86">
        <v>28</v>
      </c>
      <c r="AK86">
        <v>0</v>
      </c>
      <c r="AL86">
        <v>0</v>
      </c>
    </row>
    <row r="87" spans="1:38">
      <c r="A87" t="s">
        <v>129</v>
      </c>
      <c r="B87" s="34">
        <v>130.63</v>
      </c>
      <c r="C87" s="34">
        <v>77.52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57.91</v>
      </c>
      <c r="N87">
        <v>134.01</v>
      </c>
      <c r="O87">
        <v>69.52</v>
      </c>
      <c r="P87">
        <v>2.72</v>
      </c>
      <c r="Q87">
        <v>24.01</v>
      </c>
      <c r="R87" s="93">
        <v>0</v>
      </c>
      <c r="S87" s="93">
        <v>0</v>
      </c>
      <c r="T87" s="93">
        <v>0</v>
      </c>
      <c r="U87">
        <v>2.61</v>
      </c>
      <c r="V87">
        <v>0</v>
      </c>
      <c r="W87">
        <v>1.67</v>
      </c>
      <c r="X87">
        <v>71</v>
      </c>
      <c r="Y87">
        <v>23.66</v>
      </c>
      <c r="Z87">
        <v>23.67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52</v>
      </c>
      <c r="AI87">
        <v>52</v>
      </c>
      <c r="AJ87">
        <v>28</v>
      </c>
      <c r="AK87">
        <v>0</v>
      </c>
      <c r="AL87">
        <v>0</v>
      </c>
    </row>
    <row r="88" spans="1:38">
      <c r="A88" t="s">
        <v>130</v>
      </c>
      <c r="B88" s="34">
        <v>130.63</v>
      </c>
      <c r="C88" s="34">
        <v>77.52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57.91</v>
      </c>
      <c r="N88">
        <v>134.01</v>
      </c>
      <c r="O88">
        <v>69.52</v>
      </c>
      <c r="P88">
        <v>2.72</v>
      </c>
      <c r="Q88">
        <v>23.81</v>
      </c>
      <c r="R88" s="93">
        <v>0</v>
      </c>
      <c r="S88" s="93">
        <v>0</v>
      </c>
      <c r="T88" s="93">
        <v>0</v>
      </c>
      <c r="U88">
        <v>2.61</v>
      </c>
      <c r="V88">
        <v>0</v>
      </c>
      <c r="W88">
        <v>1.67</v>
      </c>
      <c r="X88">
        <v>70</v>
      </c>
      <c r="Y88">
        <v>23.34</v>
      </c>
      <c r="Z88">
        <v>23.33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</v>
      </c>
      <c r="AH88">
        <v>51</v>
      </c>
      <c r="AI88">
        <v>51</v>
      </c>
      <c r="AJ88">
        <v>28</v>
      </c>
      <c r="AK88">
        <v>0</v>
      </c>
      <c r="AL88">
        <v>0</v>
      </c>
    </row>
    <row r="89" spans="1:38">
      <c r="A89" t="s">
        <v>131</v>
      </c>
      <c r="B89" s="34">
        <v>130.63</v>
      </c>
      <c r="C89" s="34">
        <v>77.52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57.91</v>
      </c>
      <c r="N89">
        <v>134.01</v>
      </c>
      <c r="O89">
        <v>57.93</v>
      </c>
      <c r="P89">
        <v>2.72</v>
      </c>
      <c r="Q89">
        <v>23.01</v>
      </c>
      <c r="R89" s="93">
        <v>0</v>
      </c>
      <c r="S89" s="93">
        <v>0</v>
      </c>
      <c r="T89" s="93">
        <v>0</v>
      </c>
      <c r="U89">
        <v>2.61</v>
      </c>
      <c r="V89">
        <v>0</v>
      </c>
      <c r="W89">
        <v>1.67</v>
      </c>
      <c r="X89">
        <v>71</v>
      </c>
      <c r="Y89">
        <v>23.66</v>
      </c>
      <c r="Z89">
        <v>23.67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50</v>
      </c>
      <c r="AI89">
        <v>50</v>
      </c>
      <c r="AJ89">
        <v>28</v>
      </c>
      <c r="AK89">
        <v>0</v>
      </c>
      <c r="AL89">
        <v>0</v>
      </c>
    </row>
    <row r="90" spans="1:38">
      <c r="A90" t="s">
        <v>132</v>
      </c>
      <c r="B90" s="34">
        <v>130.63</v>
      </c>
      <c r="C90" s="34">
        <v>77.52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57.91</v>
      </c>
      <c r="N90">
        <v>134.01</v>
      </c>
      <c r="O90">
        <v>57.93</v>
      </c>
      <c r="P90">
        <v>2.72</v>
      </c>
      <c r="Q90">
        <v>22.61</v>
      </c>
      <c r="R90" s="93">
        <v>0</v>
      </c>
      <c r="S90" s="93">
        <v>0</v>
      </c>
      <c r="T90" s="93">
        <v>0</v>
      </c>
      <c r="U90">
        <v>2.61</v>
      </c>
      <c r="V90">
        <v>0</v>
      </c>
      <c r="W90">
        <v>1.67</v>
      </c>
      <c r="X90">
        <v>70</v>
      </c>
      <c r="Y90">
        <v>23.34</v>
      </c>
      <c r="Z90">
        <v>23.33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17.34</v>
      </c>
      <c r="AH90">
        <v>49.33</v>
      </c>
      <c r="AI90">
        <v>49.33</v>
      </c>
      <c r="AJ90">
        <v>28</v>
      </c>
      <c r="AK90">
        <v>0</v>
      </c>
      <c r="AL90">
        <v>0</v>
      </c>
    </row>
    <row r="91" spans="1:38">
      <c r="A91" t="s">
        <v>133</v>
      </c>
      <c r="B91" s="34">
        <v>130.63</v>
      </c>
      <c r="C91" s="34">
        <v>77.52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57.91</v>
      </c>
      <c r="N91">
        <v>134.01</v>
      </c>
      <c r="O91">
        <v>57.93</v>
      </c>
      <c r="P91">
        <v>2.56</v>
      </c>
      <c r="Q91">
        <v>21.01</v>
      </c>
      <c r="R91" s="93">
        <v>0</v>
      </c>
      <c r="S91" s="93">
        <v>0</v>
      </c>
      <c r="T91" s="93">
        <v>0</v>
      </c>
      <c r="U91">
        <v>2.5299999999999998</v>
      </c>
      <c r="V91">
        <v>0</v>
      </c>
      <c r="W91">
        <v>1.62</v>
      </c>
      <c r="X91">
        <v>69.5</v>
      </c>
      <c r="Y91">
        <v>23.16</v>
      </c>
      <c r="Z91">
        <v>23.17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21.66</v>
      </c>
      <c r="AH91">
        <v>49</v>
      </c>
      <c r="AI91">
        <v>49</v>
      </c>
      <c r="AJ91">
        <v>27.03</v>
      </c>
      <c r="AK91">
        <v>0</v>
      </c>
      <c r="AL91">
        <v>0</v>
      </c>
    </row>
    <row r="92" spans="1:38">
      <c r="A92" t="s">
        <v>134</v>
      </c>
      <c r="B92" s="34">
        <v>130.63</v>
      </c>
      <c r="C92" s="34">
        <v>77.52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57.91</v>
      </c>
      <c r="N92">
        <v>134.01</v>
      </c>
      <c r="O92">
        <v>57.93</v>
      </c>
      <c r="P92">
        <v>2.56</v>
      </c>
      <c r="Q92">
        <v>18.600000000000001</v>
      </c>
      <c r="R92" s="93">
        <v>0</v>
      </c>
      <c r="S92" s="93">
        <v>0</v>
      </c>
      <c r="T92" s="93">
        <v>0</v>
      </c>
      <c r="U92">
        <v>2.5299999999999998</v>
      </c>
      <c r="V92">
        <v>0</v>
      </c>
      <c r="W92">
        <v>1.62</v>
      </c>
      <c r="X92">
        <v>69</v>
      </c>
      <c r="Y92">
        <v>23</v>
      </c>
      <c r="Z92">
        <v>23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20.66</v>
      </c>
      <c r="AH92">
        <v>48.33</v>
      </c>
      <c r="AI92">
        <v>48.33</v>
      </c>
      <c r="AJ92">
        <v>27.03</v>
      </c>
      <c r="AK92">
        <v>0</v>
      </c>
      <c r="AL92">
        <v>0</v>
      </c>
    </row>
    <row r="93" spans="1:38">
      <c r="A93" t="s">
        <v>135</v>
      </c>
      <c r="B93" s="34">
        <v>130.63</v>
      </c>
      <c r="C93" s="34">
        <v>77.52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57.91</v>
      </c>
      <c r="N93">
        <v>134.01</v>
      </c>
      <c r="O93">
        <v>57.93</v>
      </c>
      <c r="P93">
        <v>2.56</v>
      </c>
      <c r="Q93">
        <v>14</v>
      </c>
      <c r="R93" s="93">
        <v>0</v>
      </c>
      <c r="S93" s="93">
        <v>0</v>
      </c>
      <c r="T93" s="93">
        <v>0</v>
      </c>
      <c r="U93">
        <v>2.5299999999999998</v>
      </c>
      <c r="V93">
        <v>0</v>
      </c>
      <c r="W93">
        <v>1.62</v>
      </c>
      <c r="X93">
        <v>68.5</v>
      </c>
      <c r="Y93">
        <v>22.84</v>
      </c>
      <c r="Z93">
        <v>22.83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</v>
      </c>
      <c r="AH93">
        <v>47.67</v>
      </c>
      <c r="AI93">
        <v>47.67</v>
      </c>
      <c r="AJ93">
        <v>27.03</v>
      </c>
      <c r="AK93">
        <v>0</v>
      </c>
      <c r="AL93">
        <v>0</v>
      </c>
    </row>
    <row r="94" spans="1:38">
      <c r="A94" t="s">
        <v>136</v>
      </c>
      <c r="B94" s="34">
        <v>130.63</v>
      </c>
      <c r="C94" s="34">
        <v>77.52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57.91</v>
      </c>
      <c r="N94">
        <v>134.01</v>
      </c>
      <c r="O94">
        <v>57.93</v>
      </c>
      <c r="P94">
        <v>2.56</v>
      </c>
      <c r="Q94">
        <v>13</v>
      </c>
      <c r="R94" s="93">
        <v>0</v>
      </c>
      <c r="S94" s="93">
        <v>0</v>
      </c>
      <c r="T94" s="93">
        <v>0</v>
      </c>
      <c r="U94">
        <v>2.5299999999999998</v>
      </c>
      <c r="V94">
        <v>0</v>
      </c>
      <c r="W94">
        <v>1.62</v>
      </c>
      <c r="X94">
        <v>67.5</v>
      </c>
      <c r="Y94">
        <v>22.5</v>
      </c>
      <c r="Z94">
        <v>22.5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19.34</v>
      </c>
      <c r="AH94">
        <v>46.67</v>
      </c>
      <c r="AI94">
        <v>46.67</v>
      </c>
      <c r="AJ94">
        <v>27.03</v>
      </c>
      <c r="AK94">
        <v>0</v>
      </c>
      <c r="AL94">
        <v>0</v>
      </c>
    </row>
    <row r="95" spans="1:38">
      <c r="A95" t="s">
        <v>137</v>
      </c>
      <c r="B95" s="34">
        <v>130.63</v>
      </c>
      <c r="C95" s="34">
        <v>77.52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57.91</v>
      </c>
      <c r="N95">
        <v>134.01</v>
      </c>
      <c r="O95">
        <v>57.93</v>
      </c>
      <c r="P95">
        <v>2.56</v>
      </c>
      <c r="Q95">
        <v>11.01</v>
      </c>
      <c r="R95" s="93">
        <v>0</v>
      </c>
      <c r="S95" s="93">
        <v>0</v>
      </c>
      <c r="T95" s="93">
        <v>0</v>
      </c>
      <c r="U95">
        <v>2.46</v>
      </c>
      <c r="V95">
        <v>0</v>
      </c>
      <c r="W95">
        <v>1.62</v>
      </c>
      <c r="X95">
        <v>66</v>
      </c>
      <c r="Y95">
        <v>22</v>
      </c>
      <c r="Z95">
        <v>22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</v>
      </c>
      <c r="AH95">
        <v>46</v>
      </c>
      <c r="AI95">
        <v>46</v>
      </c>
      <c r="AJ95">
        <v>26.07</v>
      </c>
      <c r="AK95">
        <v>0</v>
      </c>
      <c r="AL95">
        <v>0</v>
      </c>
    </row>
    <row r="96" spans="1:38">
      <c r="A96" t="s">
        <v>138</v>
      </c>
      <c r="B96" s="34">
        <v>130.63</v>
      </c>
      <c r="C96" s="34">
        <v>77.52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57.91</v>
      </c>
      <c r="N96">
        <v>134.01</v>
      </c>
      <c r="O96">
        <v>57.93</v>
      </c>
      <c r="P96">
        <v>2.56</v>
      </c>
      <c r="Q96">
        <v>10.61</v>
      </c>
      <c r="R96" s="93">
        <v>0</v>
      </c>
      <c r="S96" s="93">
        <v>0</v>
      </c>
      <c r="T96" s="93">
        <v>0</v>
      </c>
      <c r="U96">
        <v>2.46</v>
      </c>
      <c r="V96">
        <v>0</v>
      </c>
      <c r="W96">
        <v>1.62</v>
      </c>
      <c r="X96">
        <v>65</v>
      </c>
      <c r="Y96">
        <v>21.66</v>
      </c>
      <c r="Z96">
        <v>21.67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25.66</v>
      </c>
      <c r="AH96">
        <v>45.67</v>
      </c>
      <c r="AI96">
        <v>45.67</v>
      </c>
      <c r="AJ96">
        <v>26.07</v>
      </c>
      <c r="AK96">
        <v>0</v>
      </c>
      <c r="AL96">
        <v>0</v>
      </c>
    </row>
    <row r="97" spans="1:50">
      <c r="A97" t="s">
        <v>139</v>
      </c>
      <c r="B97" s="34">
        <v>130.63</v>
      </c>
      <c r="C97" s="34">
        <v>77.52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57.91</v>
      </c>
      <c r="N97">
        <v>134.01</v>
      </c>
      <c r="O97">
        <v>57.93</v>
      </c>
      <c r="P97">
        <v>2.56</v>
      </c>
      <c r="Q97">
        <v>10.01</v>
      </c>
      <c r="R97" s="93">
        <v>0</v>
      </c>
      <c r="S97" s="93">
        <v>0</v>
      </c>
      <c r="T97" s="93">
        <v>0</v>
      </c>
      <c r="U97">
        <v>2.46</v>
      </c>
      <c r="V97">
        <v>0</v>
      </c>
      <c r="W97">
        <v>1.62</v>
      </c>
      <c r="X97">
        <v>65</v>
      </c>
      <c r="Y97">
        <v>21.66</v>
      </c>
      <c r="Z97">
        <v>21.67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25.34</v>
      </c>
      <c r="AH97">
        <v>45.33</v>
      </c>
      <c r="AI97">
        <v>45.33</v>
      </c>
      <c r="AJ97">
        <v>26.07</v>
      </c>
      <c r="AK97">
        <v>0</v>
      </c>
      <c r="AL97">
        <v>0</v>
      </c>
    </row>
    <row r="98" spans="1:50">
      <c r="A98" t="s">
        <v>140</v>
      </c>
      <c r="B98" s="34">
        <v>130.63</v>
      </c>
      <c r="C98" s="34">
        <v>77.52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57.91</v>
      </c>
      <c r="N98">
        <v>134.01</v>
      </c>
      <c r="O98">
        <v>57.93</v>
      </c>
      <c r="P98">
        <v>2.56</v>
      </c>
      <c r="Q98">
        <v>10.01</v>
      </c>
      <c r="R98" s="93">
        <v>0</v>
      </c>
      <c r="S98" s="93">
        <v>0</v>
      </c>
      <c r="T98" s="93">
        <v>0</v>
      </c>
      <c r="U98">
        <v>2.46</v>
      </c>
      <c r="V98">
        <v>0</v>
      </c>
      <c r="W98">
        <v>1.62</v>
      </c>
      <c r="X98">
        <v>65</v>
      </c>
      <c r="Y98">
        <v>21.66</v>
      </c>
      <c r="Z98">
        <v>21.67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25</v>
      </c>
      <c r="AH98">
        <v>45</v>
      </c>
      <c r="AI98">
        <v>45</v>
      </c>
      <c r="AJ98">
        <v>26.07</v>
      </c>
      <c r="AK98">
        <v>0</v>
      </c>
      <c r="AL98">
        <v>0</v>
      </c>
    </row>
    <row r="99" spans="1:50">
      <c r="A99" t="s">
        <v>141</v>
      </c>
      <c r="B99" s="34">
        <f>SUM(B3:B98)/4000</f>
        <v>2.9026699999999961</v>
      </c>
      <c r="C99" s="34">
        <f t="shared" ref="C99:P99" si="2">SUM(C3:C98)/4000</f>
        <v>1.7679650000000029</v>
      </c>
      <c r="D99" s="93">
        <f t="shared" ref="D99" si="3">SUM(D3:D98)/4000</f>
        <v>0.99949250000000067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0.12465000000000002</v>
      </c>
      <c r="K99" s="37">
        <f t="shared" si="2"/>
        <v>0.12465000000000002</v>
      </c>
      <c r="L99" s="37">
        <f t="shared" si="2"/>
        <v>0.12777750000000002</v>
      </c>
      <c r="M99">
        <f t="shared" si="2"/>
        <v>1.3363224999999981</v>
      </c>
      <c r="N99">
        <f t="shared" si="2"/>
        <v>3.2162400000000044</v>
      </c>
      <c r="O99">
        <f t="shared" si="2"/>
        <v>1.5102200000000015</v>
      </c>
      <c r="P99">
        <f t="shared" si="2"/>
        <v>6.0354999999999971E-2</v>
      </c>
      <c r="Q99">
        <f t="shared" ref="Q99:AF99" si="5">SUM(Q3:Q98)/4000</f>
        <v>0.24428749999999999</v>
      </c>
      <c r="R99" s="93">
        <f t="shared" si="5"/>
        <v>0.33479499999999979</v>
      </c>
      <c r="S99" s="93">
        <f t="shared" si="5"/>
        <v>0.33716249999999975</v>
      </c>
      <c r="T99" s="93">
        <f t="shared" si="5"/>
        <v>0.32753499999999974</v>
      </c>
      <c r="U99">
        <f t="shared" si="5"/>
        <v>5.8210000000000033E-2</v>
      </c>
      <c r="V99">
        <f t="shared" si="5"/>
        <v>1.1037776219999997</v>
      </c>
      <c r="W99">
        <f t="shared" si="5"/>
        <v>3.9209999999999939E-2</v>
      </c>
      <c r="X99">
        <f t="shared" si="5"/>
        <v>1.2462875</v>
      </c>
      <c r="Y99">
        <f t="shared" si="5"/>
        <v>0.41544000000000014</v>
      </c>
      <c r="Z99">
        <f t="shared" si="5"/>
        <v>0.41542500000000016</v>
      </c>
      <c r="AA99">
        <f t="shared" si="5"/>
        <v>2.0077474999999994</v>
      </c>
      <c r="AB99">
        <f t="shared" si="5"/>
        <v>0.40156249999999993</v>
      </c>
      <c r="AC99">
        <f t="shared" si="5"/>
        <v>0.72520999999999991</v>
      </c>
      <c r="AD99">
        <f t="shared" si="5"/>
        <v>0.37925000000000003</v>
      </c>
      <c r="AE99">
        <f t="shared" si="5"/>
        <v>0.746</v>
      </c>
      <c r="AF99">
        <f t="shared" si="5"/>
        <v>0.37125000000000002</v>
      </c>
      <c r="AG99">
        <f t="shared" ref="AG99:AM99" si="6">SUM(AG3:AG98)/4000</f>
        <v>0.16182249999999998</v>
      </c>
      <c r="AH99">
        <f t="shared" si="6"/>
        <v>1.0295975000000002</v>
      </c>
      <c r="AI99">
        <f t="shared" si="6"/>
        <v>1.0295975000000002</v>
      </c>
      <c r="AJ99">
        <f t="shared" si="6"/>
        <v>0.61695000000000066</v>
      </c>
      <c r="AK99">
        <f t="shared" si="6"/>
        <v>1.5894999999999999</v>
      </c>
      <c r="AL99">
        <f t="shared" si="6"/>
        <v>0.67674999999999996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337.92016867988639</v>
      </c>
      <c r="L3">
        <v>9.0998517824979519</v>
      </c>
      <c r="M3">
        <v>61.567227513227508</v>
      </c>
      <c r="N3">
        <v>50.094255278148012</v>
      </c>
      <c r="O3">
        <v>70.759502783584594</v>
      </c>
      <c r="P3">
        <v>26.482784352238809</v>
      </c>
      <c r="Q3">
        <v>4.6243025521472401</v>
      </c>
      <c r="R3">
        <v>17.974572622374204</v>
      </c>
      <c r="S3">
        <v>11.189901163970267</v>
      </c>
      <c r="T3">
        <v>0</v>
      </c>
      <c r="U3">
        <v>49.970795236814766</v>
      </c>
      <c r="V3">
        <v>4.1201580848896429</v>
      </c>
      <c r="W3">
        <v>19.675999651226157</v>
      </c>
      <c r="X3">
        <v>62.550175534182017</v>
      </c>
      <c r="Y3">
        <v>0</v>
      </c>
      <c r="Z3">
        <v>8.295045273363634</v>
      </c>
      <c r="AA3">
        <v>0</v>
      </c>
      <c r="AB3">
        <v>0</v>
      </c>
      <c r="AC3">
        <v>0</v>
      </c>
      <c r="AD3">
        <v>0</v>
      </c>
      <c r="AE3">
        <v>0</v>
      </c>
      <c r="AF3">
        <v>5.6093139716024352</v>
      </c>
      <c r="AG3">
        <v>28.663317430000003</v>
      </c>
      <c r="AH3">
        <v>0</v>
      </c>
      <c r="AI3">
        <v>0</v>
      </c>
      <c r="AJ3">
        <v>0</v>
      </c>
      <c r="AK3">
        <v>22.656944391962178</v>
      </c>
      <c r="AL3">
        <v>57.174919798623051</v>
      </c>
      <c r="AM3">
        <v>6.7010549161290314</v>
      </c>
      <c r="AN3">
        <v>0</v>
      </c>
      <c r="AO3">
        <v>0</v>
      </c>
      <c r="AP3">
        <v>2.8245893197183096</v>
      </c>
      <c r="AQ3">
        <v>0</v>
      </c>
      <c r="AR3">
        <v>16.854154199999993</v>
      </c>
      <c r="AS3">
        <v>13.804101290811778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888.61313582739797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289.65189874662406</v>
      </c>
      <c r="L4">
        <v>9.0997426600320885</v>
      </c>
      <c r="M4">
        <v>61.567227513227508</v>
      </c>
      <c r="N4">
        <v>50.094255278148012</v>
      </c>
      <c r="O4">
        <v>70.759502783584594</v>
      </c>
      <c r="P4">
        <v>26.580751947211894</v>
      </c>
      <c r="Q4">
        <v>4.6243025521472401</v>
      </c>
      <c r="R4">
        <v>17.974572622374204</v>
      </c>
      <c r="S4">
        <v>11.189901163970267</v>
      </c>
      <c r="T4">
        <v>0</v>
      </c>
      <c r="U4">
        <v>49.970795236814766</v>
      </c>
      <c r="V4">
        <v>4.1201580848896429</v>
      </c>
      <c r="W4">
        <v>19.675999651226157</v>
      </c>
      <c r="X4">
        <v>62.550175534182017</v>
      </c>
      <c r="Y4">
        <v>0</v>
      </c>
      <c r="Z4">
        <v>8.295045273363634</v>
      </c>
      <c r="AA4">
        <v>0</v>
      </c>
      <c r="AB4">
        <v>0</v>
      </c>
      <c r="AC4">
        <v>0</v>
      </c>
      <c r="AD4">
        <v>0</v>
      </c>
      <c r="AE4">
        <v>0</v>
      </c>
      <c r="AF4">
        <v>5.6093139716024352</v>
      </c>
      <c r="AG4">
        <v>28.663317430000003</v>
      </c>
      <c r="AH4">
        <v>0</v>
      </c>
      <c r="AI4">
        <v>0</v>
      </c>
      <c r="AJ4">
        <v>0</v>
      </c>
      <c r="AK4">
        <v>22.656944391962178</v>
      </c>
      <c r="AL4">
        <v>57.174919798623051</v>
      </c>
      <c r="AM4">
        <v>6.7010549161290314</v>
      </c>
      <c r="AN4">
        <v>0</v>
      </c>
      <c r="AO4">
        <v>0</v>
      </c>
      <c r="AP4">
        <v>2.8245893197183096</v>
      </c>
      <c r="AQ4">
        <v>0</v>
      </c>
      <c r="AR4">
        <v>16.854154199999993</v>
      </c>
      <c r="AS4">
        <v>13.804101290811778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840.44272436664278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269.37030229016091</v>
      </c>
      <c r="L5">
        <v>9.0997305623721871</v>
      </c>
      <c r="M5">
        <v>61.567227513227508</v>
      </c>
      <c r="N5">
        <v>50.094255278148012</v>
      </c>
      <c r="O5">
        <v>70.759502783584594</v>
      </c>
      <c r="P5">
        <v>26.580751947211894</v>
      </c>
      <c r="Q5">
        <v>4.6243025521472401</v>
      </c>
      <c r="R5">
        <v>17.974572622374204</v>
      </c>
      <c r="S5">
        <v>11.189901163970267</v>
      </c>
      <c r="T5">
        <v>0</v>
      </c>
      <c r="U5">
        <v>49.970795236814766</v>
      </c>
      <c r="V5">
        <v>4.1201580848896429</v>
      </c>
      <c r="W5">
        <v>19.675999651226157</v>
      </c>
      <c r="X5">
        <v>62.550175534182017</v>
      </c>
      <c r="Y5">
        <v>0</v>
      </c>
      <c r="Z5">
        <v>8.295045273363634</v>
      </c>
      <c r="AA5">
        <v>0</v>
      </c>
      <c r="AB5">
        <v>0</v>
      </c>
      <c r="AC5">
        <v>0</v>
      </c>
      <c r="AD5">
        <v>0</v>
      </c>
      <c r="AE5">
        <v>0</v>
      </c>
      <c r="AF5">
        <v>5.6093139716024352</v>
      </c>
      <c r="AG5">
        <v>28.663317430000003</v>
      </c>
      <c r="AH5">
        <v>0</v>
      </c>
      <c r="AI5">
        <v>0</v>
      </c>
      <c r="AJ5">
        <v>0</v>
      </c>
      <c r="AK5">
        <v>22.656944391962178</v>
      </c>
      <c r="AL5">
        <v>57.174919798623051</v>
      </c>
      <c r="AM5">
        <v>6.7010549161290314</v>
      </c>
      <c r="AN5">
        <v>0</v>
      </c>
      <c r="AO5">
        <v>0</v>
      </c>
      <c r="AP5">
        <v>2.8245893197183096</v>
      </c>
      <c r="AQ5">
        <v>0</v>
      </c>
      <c r="AR5">
        <v>14.513299449999995</v>
      </c>
      <c r="AS5">
        <v>13.804101290811778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817.82026106251965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269.37030229016091</v>
      </c>
      <c r="L6">
        <v>9.0998375113438037</v>
      </c>
      <c r="M6">
        <v>61.567227513227508</v>
      </c>
      <c r="N6">
        <v>50.094255278148012</v>
      </c>
      <c r="O6">
        <v>70.759502783584594</v>
      </c>
      <c r="P6">
        <v>26.580751947211894</v>
      </c>
      <c r="Q6">
        <v>4.6243025521472401</v>
      </c>
      <c r="R6">
        <v>17.974572622374204</v>
      </c>
      <c r="S6">
        <v>11.189901163970267</v>
      </c>
      <c r="T6">
        <v>0</v>
      </c>
      <c r="U6">
        <v>49.970795236814766</v>
      </c>
      <c r="V6">
        <v>4.1201580848896429</v>
      </c>
      <c r="W6">
        <v>19.675999651226157</v>
      </c>
      <c r="X6">
        <v>62.550175534182017</v>
      </c>
      <c r="Y6">
        <v>0</v>
      </c>
      <c r="Z6">
        <v>8.295045273363634</v>
      </c>
      <c r="AA6">
        <v>0</v>
      </c>
      <c r="AB6">
        <v>0</v>
      </c>
      <c r="AC6">
        <v>0</v>
      </c>
      <c r="AD6">
        <v>0</v>
      </c>
      <c r="AE6">
        <v>0</v>
      </c>
      <c r="AF6">
        <v>5.6093139716024352</v>
      </c>
      <c r="AG6">
        <v>28.663317430000003</v>
      </c>
      <c r="AH6">
        <v>0</v>
      </c>
      <c r="AI6">
        <v>0</v>
      </c>
      <c r="AJ6">
        <v>0</v>
      </c>
      <c r="AK6">
        <v>22.656944391962178</v>
      </c>
      <c r="AL6">
        <v>57.174919798623051</v>
      </c>
      <c r="AM6">
        <v>6.7010549161290314</v>
      </c>
      <c r="AN6">
        <v>0</v>
      </c>
      <c r="AO6">
        <v>0</v>
      </c>
      <c r="AP6">
        <v>2.8245893197183096</v>
      </c>
      <c r="AQ6">
        <v>0</v>
      </c>
      <c r="AR6">
        <v>14.513299449999995</v>
      </c>
      <c r="AS6">
        <v>13.804101290811778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817.82036801149127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269.37030229016091</v>
      </c>
      <c r="L7">
        <v>9.0998292930668683</v>
      </c>
      <c r="M7">
        <v>61.567227513227508</v>
      </c>
      <c r="N7">
        <v>50.094255278148012</v>
      </c>
      <c r="O7">
        <v>70.759502783584594</v>
      </c>
      <c r="P7">
        <v>26.580751947211894</v>
      </c>
      <c r="Q7">
        <v>4.6243025521472401</v>
      </c>
      <c r="R7">
        <v>18.280912020573904</v>
      </c>
      <c r="S7">
        <v>11.189901163970267</v>
      </c>
      <c r="T7">
        <v>0</v>
      </c>
      <c r="U7">
        <v>49.970795236814766</v>
      </c>
      <c r="V7">
        <v>4.1196211812080543</v>
      </c>
      <c r="W7">
        <v>19.675999651226157</v>
      </c>
      <c r="X7">
        <v>62.550175534182017</v>
      </c>
      <c r="Y7">
        <v>0</v>
      </c>
      <c r="Z7">
        <v>5.5300303286363626</v>
      </c>
      <c r="AA7">
        <v>0</v>
      </c>
      <c r="AB7">
        <v>0</v>
      </c>
      <c r="AC7">
        <v>0</v>
      </c>
      <c r="AD7">
        <v>0</v>
      </c>
      <c r="AE7">
        <v>6.9878971800467662</v>
      </c>
      <c r="AF7">
        <v>5.6093139716024352</v>
      </c>
      <c r="AG7">
        <v>28.663317430000003</v>
      </c>
      <c r="AH7">
        <v>0</v>
      </c>
      <c r="AI7">
        <v>0</v>
      </c>
      <c r="AJ7">
        <v>0</v>
      </c>
      <c r="AK7">
        <v>22.656944391962178</v>
      </c>
      <c r="AL7">
        <v>18.413822899999996</v>
      </c>
      <c r="AM7">
        <v>6.7010549161290314</v>
      </c>
      <c r="AN7">
        <v>0</v>
      </c>
      <c r="AO7">
        <v>0</v>
      </c>
      <c r="AP7">
        <v>2.8245893197183096</v>
      </c>
      <c r="AQ7">
        <v>0</v>
      </c>
      <c r="AR7">
        <v>14.513299449999995</v>
      </c>
      <c r="AS7">
        <v>13.804101290811778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783.58794762442892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269.37030229016091</v>
      </c>
      <c r="L8">
        <v>9.0998292930668683</v>
      </c>
      <c r="M8">
        <v>61.567227513227508</v>
      </c>
      <c r="N8">
        <v>50.094255278148012</v>
      </c>
      <c r="O8">
        <v>70.759502783584594</v>
      </c>
      <c r="P8">
        <v>26.580751947211894</v>
      </c>
      <c r="Q8">
        <v>4.6243025521472401</v>
      </c>
      <c r="R8">
        <v>17.977528430498214</v>
      </c>
      <c r="S8">
        <v>11.189901163970267</v>
      </c>
      <c r="T8">
        <v>0</v>
      </c>
      <c r="U8">
        <v>49.970795236814766</v>
      </c>
      <c r="V8">
        <v>4.1196211812080543</v>
      </c>
      <c r="W8">
        <v>19.675999651226157</v>
      </c>
      <c r="X8">
        <v>62.550175534182017</v>
      </c>
      <c r="Y8">
        <v>0</v>
      </c>
      <c r="Z8">
        <v>5.5300303286363626</v>
      </c>
      <c r="AA8">
        <v>0</v>
      </c>
      <c r="AB8">
        <v>0</v>
      </c>
      <c r="AC8">
        <v>0</v>
      </c>
      <c r="AD8">
        <v>0</v>
      </c>
      <c r="AE8">
        <v>6.9878971800467662</v>
      </c>
      <c r="AF8">
        <v>5.6093139716024352</v>
      </c>
      <c r="AG8">
        <v>28.663317430000003</v>
      </c>
      <c r="AH8">
        <v>0</v>
      </c>
      <c r="AI8">
        <v>0</v>
      </c>
      <c r="AJ8">
        <v>0</v>
      </c>
      <c r="AK8">
        <v>22.656944391962178</v>
      </c>
      <c r="AL8">
        <v>9.206911449999998</v>
      </c>
      <c r="AM8">
        <v>6.7010549161290314</v>
      </c>
      <c r="AN8">
        <v>0</v>
      </c>
      <c r="AO8">
        <v>0</v>
      </c>
      <c r="AP8">
        <v>0</v>
      </c>
      <c r="AQ8">
        <v>0</v>
      </c>
      <c r="AR8">
        <v>14.513299449999995</v>
      </c>
      <c r="AS8">
        <v>13.804101290811778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771.25306326463499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269.37030229016091</v>
      </c>
      <c r="L9">
        <v>9.0997026006341706</v>
      </c>
      <c r="M9">
        <v>61.567227513227508</v>
      </c>
      <c r="N9">
        <v>50.094255278148012</v>
      </c>
      <c r="O9">
        <v>70.759502783584594</v>
      </c>
      <c r="P9">
        <v>26.580751947211894</v>
      </c>
      <c r="Q9">
        <v>4.6243025521472401</v>
      </c>
      <c r="R9">
        <v>17.977528430498214</v>
      </c>
      <c r="S9">
        <v>11.189901163970267</v>
      </c>
      <c r="T9">
        <v>0</v>
      </c>
      <c r="U9">
        <v>49.970795236814766</v>
      </c>
      <c r="V9">
        <v>4.1196211812080543</v>
      </c>
      <c r="W9">
        <v>19.675999651226157</v>
      </c>
      <c r="X9">
        <v>62.550175534182017</v>
      </c>
      <c r="Y9">
        <v>0</v>
      </c>
      <c r="Z9">
        <v>5.5300303286363626</v>
      </c>
      <c r="AA9">
        <v>0</v>
      </c>
      <c r="AB9">
        <v>0</v>
      </c>
      <c r="AC9">
        <v>0</v>
      </c>
      <c r="AD9">
        <v>0</v>
      </c>
      <c r="AE9">
        <v>6.9878971800467662</v>
      </c>
      <c r="AF9">
        <v>5.6093139716024352</v>
      </c>
      <c r="AG9">
        <v>28.663317430000003</v>
      </c>
      <c r="AH9">
        <v>0</v>
      </c>
      <c r="AI9">
        <v>0</v>
      </c>
      <c r="AJ9">
        <v>0</v>
      </c>
      <c r="AK9">
        <v>22.656944391962178</v>
      </c>
      <c r="AL9">
        <v>9.206911449999998</v>
      </c>
      <c r="AM9">
        <v>6.7010549161290314</v>
      </c>
      <c r="AN9">
        <v>0</v>
      </c>
      <c r="AO9">
        <v>0</v>
      </c>
      <c r="AP9">
        <v>0</v>
      </c>
      <c r="AQ9">
        <v>0</v>
      </c>
      <c r="AR9">
        <v>14.513299449999995</v>
      </c>
      <c r="AS9">
        <v>13.804101290811778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771.2529365722022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269.37030229016091</v>
      </c>
      <c r="L10">
        <v>9.0998018410731536</v>
      </c>
      <c r="M10">
        <v>61.567227513227508</v>
      </c>
      <c r="N10">
        <v>50.094255278148012</v>
      </c>
      <c r="O10">
        <v>70.759502783584594</v>
      </c>
      <c r="P10">
        <v>26.580751947211894</v>
      </c>
      <c r="Q10">
        <v>4.6243025521472401</v>
      </c>
      <c r="R10">
        <v>17.976144228065319</v>
      </c>
      <c r="S10">
        <v>11.189901163970267</v>
      </c>
      <c r="T10">
        <v>0</v>
      </c>
      <c r="U10">
        <v>49.970795236814766</v>
      </c>
      <c r="V10">
        <v>4.1207399278466745</v>
      </c>
      <c r="W10">
        <v>19.675999651226157</v>
      </c>
      <c r="X10">
        <v>62.550175534182017</v>
      </c>
      <c r="Y10">
        <v>0</v>
      </c>
      <c r="Z10">
        <v>5.5300303286363626</v>
      </c>
      <c r="AA10">
        <v>0</v>
      </c>
      <c r="AB10">
        <v>0</v>
      </c>
      <c r="AC10">
        <v>0</v>
      </c>
      <c r="AD10">
        <v>0</v>
      </c>
      <c r="AE10">
        <v>6.9878971800467662</v>
      </c>
      <c r="AF10">
        <v>5.6093139716024352</v>
      </c>
      <c r="AG10">
        <v>28.663317430000003</v>
      </c>
      <c r="AH10">
        <v>0</v>
      </c>
      <c r="AI10">
        <v>0</v>
      </c>
      <c r="AJ10">
        <v>0</v>
      </c>
      <c r="AK10">
        <v>22.656944391962178</v>
      </c>
      <c r="AL10">
        <v>9.206911449999998</v>
      </c>
      <c r="AM10">
        <v>6.7010549161290314</v>
      </c>
      <c r="AN10">
        <v>0</v>
      </c>
      <c r="AO10">
        <v>0</v>
      </c>
      <c r="AP10">
        <v>0</v>
      </c>
      <c r="AQ10">
        <v>0</v>
      </c>
      <c r="AR10">
        <v>14.513299449999995</v>
      </c>
      <c r="AS10">
        <v>13.804101290811778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771.2527703568469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269.37030229016091</v>
      </c>
      <c r="L11">
        <v>9.0998018410731536</v>
      </c>
      <c r="M11">
        <v>61.567227513227508</v>
      </c>
      <c r="N11">
        <v>50.094255278148012</v>
      </c>
      <c r="O11">
        <v>70.759502783584594</v>
      </c>
      <c r="P11">
        <v>26.580751947211894</v>
      </c>
      <c r="Q11">
        <v>4.6243025521472401</v>
      </c>
      <c r="R11">
        <v>17.976144228065319</v>
      </c>
      <c r="S11">
        <v>11.189901163970267</v>
      </c>
      <c r="T11">
        <v>0</v>
      </c>
      <c r="U11">
        <v>49.970795236814766</v>
      </c>
      <c r="V11">
        <v>4.1207399278466745</v>
      </c>
      <c r="W11">
        <v>19.675999651226157</v>
      </c>
      <c r="X11">
        <v>62.550175534182017</v>
      </c>
      <c r="Y11">
        <v>0</v>
      </c>
      <c r="Z11">
        <v>5.5300303286363626</v>
      </c>
      <c r="AA11">
        <v>0</v>
      </c>
      <c r="AB11">
        <v>0</v>
      </c>
      <c r="AC11">
        <v>0</v>
      </c>
      <c r="AD11">
        <v>0</v>
      </c>
      <c r="AE11">
        <v>6.9878971800467662</v>
      </c>
      <c r="AF11">
        <v>5.6093139716024352</v>
      </c>
      <c r="AG11">
        <v>28.663317430000003</v>
      </c>
      <c r="AH11">
        <v>0</v>
      </c>
      <c r="AI11">
        <v>0</v>
      </c>
      <c r="AJ11">
        <v>0</v>
      </c>
      <c r="AK11">
        <v>22.656944391962178</v>
      </c>
      <c r="AL11">
        <v>9.206911449999998</v>
      </c>
      <c r="AM11">
        <v>6.7010549161290314</v>
      </c>
      <c r="AN11">
        <v>0</v>
      </c>
      <c r="AO11">
        <v>0</v>
      </c>
      <c r="AP11">
        <v>0</v>
      </c>
      <c r="AQ11">
        <v>0</v>
      </c>
      <c r="AR11">
        <v>14.513299449999995</v>
      </c>
      <c r="AS11">
        <v>13.804101290811778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771.2527703568469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269.37030229016091</v>
      </c>
      <c r="L12">
        <v>9.0998018410731536</v>
      </c>
      <c r="M12">
        <v>61.567227513227508</v>
      </c>
      <c r="N12">
        <v>50.094255278148012</v>
      </c>
      <c r="O12">
        <v>70.759502783584594</v>
      </c>
      <c r="P12">
        <v>26.580751947211894</v>
      </c>
      <c r="Q12">
        <v>4.6243025521472401</v>
      </c>
      <c r="R12">
        <v>17.976144228065319</v>
      </c>
      <c r="S12">
        <v>11.189901163970267</v>
      </c>
      <c r="T12">
        <v>0</v>
      </c>
      <c r="U12">
        <v>49.970795236814766</v>
      </c>
      <c r="V12">
        <v>4.1207399278466745</v>
      </c>
      <c r="W12">
        <v>19.675999651226157</v>
      </c>
      <c r="X12">
        <v>62.550175534182017</v>
      </c>
      <c r="Y12">
        <v>0</v>
      </c>
      <c r="Z12">
        <v>5.5300303286363626</v>
      </c>
      <c r="AA12">
        <v>0</v>
      </c>
      <c r="AB12">
        <v>0</v>
      </c>
      <c r="AC12">
        <v>0</v>
      </c>
      <c r="AD12">
        <v>0</v>
      </c>
      <c r="AE12">
        <v>6.9878971800467662</v>
      </c>
      <c r="AF12">
        <v>5.6093139716024352</v>
      </c>
      <c r="AG12">
        <v>28.663317430000003</v>
      </c>
      <c r="AH12">
        <v>0</v>
      </c>
      <c r="AI12">
        <v>0</v>
      </c>
      <c r="AJ12">
        <v>0</v>
      </c>
      <c r="AK12">
        <v>22.656944391962178</v>
      </c>
      <c r="AL12">
        <v>9.206911449999998</v>
      </c>
      <c r="AM12">
        <v>6.7010549161290314</v>
      </c>
      <c r="AN12">
        <v>0</v>
      </c>
      <c r="AO12">
        <v>0</v>
      </c>
      <c r="AP12">
        <v>0</v>
      </c>
      <c r="AQ12">
        <v>0</v>
      </c>
      <c r="AR12">
        <v>14.513299449999995</v>
      </c>
      <c r="AS12">
        <v>13.804101290811778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771.2527703568469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269.37030229016091</v>
      </c>
      <c r="L13">
        <v>5.0400349245234191</v>
      </c>
      <c r="M13">
        <v>61.567227513227508</v>
      </c>
      <c r="N13">
        <v>50.094255278148012</v>
      </c>
      <c r="O13">
        <v>70.759502783584594</v>
      </c>
      <c r="P13">
        <v>26.580751947211894</v>
      </c>
      <c r="Q13">
        <v>2.5604300932642485</v>
      </c>
      <c r="R13">
        <v>17.976144228065319</v>
      </c>
      <c r="S13">
        <v>6.1991958724832203</v>
      </c>
      <c r="T13">
        <v>0</v>
      </c>
      <c r="U13">
        <v>49.970795236814766</v>
      </c>
      <c r="V13">
        <v>8.7874792045790251</v>
      </c>
      <c r="W13">
        <v>19.675999651226157</v>
      </c>
      <c r="X13">
        <v>62.550175534182017</v>
      </c>
      <c r="Y13">
        <v>0</v>
      </c>
      <c r="Z13">
        <v>5.5300303286363626</v>
      </c>
      <c r="AA13">
        <v>0</v>
      </c>
      <c r="AB13">
        <v>0</v>
      </c>
      <c r="AC13">
        <v>0</v>
      </c>
      <c r="AD13">
        <v>0</v>
      </c>
      <c r="AE13">
        <v>6.9878971800467662</v>
      </c>
      <c r="AF13">
        <v>5.6093139716024352</v>
      </c>
      <c r="AG13">
        <v>28.663317430000003</v>
      </c>
      <c r="AH13">
        <v>0</v>
      </c>
      <c r="AI13">
        <v>0</v>
      </c>
      <c r="AJ13">
        <v>0</v>
      </c>
      <c r="AK13">
        <v>22.656944391962178</v>
      </c>
      <c r="AL13">
        <v>9.206911449999998</v>
      </c>
      <c r="AM13">
        <v>6.7010549161290314</v>
      </c>
      <c r="AN13">
        <v>0</v>
      </c>
      <c r="AO13">
        <v>0</v>
      </c>
      <c r="AP13">
        <v>0</v>
      </c>
      <c r="AQ13">
        <v>0</v>
      </c>
      <c r="AR13">
        <v>16.854154199999993</v>
      </c>
      <c r="AS13">
        <v>13.804101290811778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767.14601971665957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269.37030229016091</v>
      </c>
      <c r="L14">
        <v>5.0400349245234191</v>
      </c>
      <c r="M14">
        <v>61.567227513227508</v>
      </c>
      <c r="N14">
        <v>50.094255278148012</v>
      </c>
      <c r="O14">
        <v>70.759502783584594</v>
      </c>
      <c r="P14">
        <v>26.580751947211894</v>
      </c>
      <c r="Q14">
        <v>2.5604300932642485</v>
      </c>
      <c r="R14">
        <v>17.976144228065319</v>
      </c>
      <c r="S14">
        <v>6.1991958724832203</v>
      </c>
      <c r="T14">
        <v>0</v>
      </c>
      <c r="U14">
        <v>49.970795236814766</v>
      </c>
      <c r="V14">
        <v>8.7874792045790251</v>
      </c>
      <c r="W14">
        <v>19.675999651226157</v>
      </c>
      <c r="X14">
        <v>62.550175534182017</v>
      </c>
      <c r="Y14">
        <v>0</v>
      </c>
      <c r="Z14">
        <v>5.5300303286363626</v>
      </c>
      <c r="AA14">
        <v>0</v>
      </c>
      <c r="AB14">
        <v>0</v>
      </c>
      <c r="AC14">
        <v>0</v>
      </c>
      <c r="AD14">
        <v>0</v>
      </c>
      <c r="AE14">
        <v>6.9878971800467662</v>
      </c>
      <c r="AF14">
        <v>5.6093139716024352</v>
      </c>
      <c r="AG14">
        <v>28.663317430000003</v>
      </c>
      <c r="AH14">
        <v>0</v>
      </c>
      <c r="AI14">
        <v>0</v>
      </c>
      <c r="AJ14">
        <v>0</v>
      </c>
      <c r="AK14">
        <v>22.656944391962178</v>
      </c>
      <c r="AL14">
        <v>9.206911449999998</v>
      </c>
      <c r="AM14">
        <v>6.7010549161290314</v>
      </c>
      <c r="AN14">
        <v>0</v>
      </c>
      <c r="AO14">
        <v>0</v>
      </c>
      <c r="AP14">
        <v>0</v>
      </c>
      <c r="AQ14">
        <v>0</v>
      </c>
      <c r="AR14">
        <v>16.854154199999993</v>
      </c>
      <c r="AS14">
        <v>13.804101290811778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767.14601971665957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269.37030229016091</v>
      </c>
      <c r="L15">
        <v>5.0400349245234191</v>
      </c>
      <c r="M15">
        <v>61.567227513227508</v>
      </c>
      <c r="N15">
        <v>50.094255278148012</v>
      </c>
      <c r="O15">
        <v>70.759502783584594</v>
      </c>
      <c r="P15">
        <v>26.580751947211894</v>
      </c>
      <c r="Q15">
        <v>2.5604300932642485</v>
      </c>
      <c r="R15">
        <v>11.480620908389204</v>
      </c>
      <c r="S15">
        <v>6.1991958724832203</v>
      </c>
      <c r="T15">
        <v>0</v>
      </c>
      <c r="U15">
        <v>49.970795236814766</v>
      </c>
      <c r="V15">
        <v>2.7090942988204456</v>
      </c>
      <c r="W15">
        <v>19.675999651226157</v>
      </c>
      <c r="X15">
        <v>62.550175534182017</v>
      </c>
      <c r="Y15">
        <v>0</v>
      </c>
      <c r="Z15">
        <v>5.5300303286363626</v>
      </c>
      <c r="AA15">
        <v>0</v>
      </c>
      <c r="AB15">
        <v>0</v>
      </c>
      <c r="AC15">
        <v>0</v>
      </c>
      <c r="AD15">
        <v>0</v>
      </c>
      <c r="AE15">
        <v>6.9878971800467662</v>
      </c>
      <c r="AF15">
        <v>5.6093139716024352</v>
      </c>
      <c r="AG15">
        <v>28.663317430000003</v>
      </c>
      <c r="AH15">
        <v>0</v>
      </c>
      <c r="AI15">
        <v>0</v>
      </c>
      <c r="AJ15">
        <v>0</v>
      </c>
      <c r="AK15">
        <v>22.656944391962178</v>
      </c>
      <c r="AL15">
        <v>9.206911449999998</v>
      </c>
      <c r="AM15">
        <v>6.7010549161290314</v>
      </c>
      <c r="AN15">
        <v>0</v>
      </c>
      <c r="AO15">
        <v>0</v>
      </c>
      <c r="AP15">
        <v>0</v>
      </c>
      <c r="AQ15">
        <v>0</v>
      </c>
      <c r="AR15">
        <v>14.513299449999995</v>
      </c>
      <c r="AS15">
        <v>13.119600287838241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751.54675573825125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269.37030229016091</v>
      </c>
      <c r="L16">
        <v>5.0400349245234191</v>
      </c>
      <c r="M16">
        <v>61.567227513227508</v>
      </c>
      <c r="N16">
        <v>50.094255278148012</v>
      </c>
      <c r="O16">
        <v>70.759502783584594</v>
      </c>
      <c r="P16">
        <v>26.580751947211894</v>
      </c>
      <c r="Q16">
        <v>2.5604300932642485</v>
      </c>
      <c r="R16">
        <v>9.9504132259786466</v>
      </c>
      <c r="S16">
        <v>6.1991958724832203</v>
      </c>
      <c r="T16">
        <v>0</v>
      </c>
      <c r="U16">
        <v>49.970795236814766</v>
      </c>
      <c r="V16">
        <v>2.7090942988204456</v>
      </c>
      <c r="W16">
        <v>19.675999651226157</v>
      </c>
      <c r="X16">
        <v>62.550175534182017</v>
      </c>
      <c r="Y16">
        <v>0</v>
      </c>
      <c r="Z16">
        <v>5.5300303286363626</v>
      </c>
      <c r="AA16">
        <v>0</v>
      </c>
      <c r="AB16">
        <v>0</v>
      </c>
      <c r="AC16">
        <v>0</v>
      </c>
      <c r="AD16">
        <v>0</v>
      </c>
      <c r="AE16">
        <v>6.9878971800467662</v>
      </c>
      <c r="AF16">
        <v>5.6093139716024352</v>
      </c>
      <c r="AG16">
        <v>28.663317430000003</v>
      </c>
      <c r="AH16">
        <v>0</v>
      </c>
      <c r="AI16">
        <v>0</v>
      </c>
      <c r="AJ16">
        <v>0</v>
      </c>
      <c r="AK16">
        <v>22.656944391962178</v>
      </c>
      <c r="AL16">
        <v>9.206911449999998</v>
      </c>
      <c r="AM16">
        <v>6.7010549161290314</v>
      </c>
      <c r="AN16">
        <v>0</v>
      </c>
      <c r="AO16">
        <v>0</v>
      </c>
      <c r="AP16">
        <v>0</v>
      </c>
      <c r="AQ16">
        <v>0</v>
      </c>
      <c r="AR16">
        <v>14.513299449999995</v>
      </c>
      <c r="AS16">
        <v>13.119600287838241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750.01654805584076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269.37030229016091</v>
      </c>
      <c r="L17">
        <v>5.0400349245234191</v>
      </c>
      <c r="M17">
        <v>61.567227513227508</v>
      </c>
      <c r="N17">
        <v>50.094255278148012</v>
      </c>
      <c r="O17">
        <v>70.759502783584594</v>
      </c>
      <c r="P17">
        <v>26.580751947211894</v>
      </c>
      <c r="Q17">
        <v>2.5604300932642485</v>
      </c>
      <c r="R17">
        <v>9.9504132259786466</v>
      </c>
      <c r="S17">
        <v>6.1991958724832203</v>
      </c>
      <c r="T17">
        <v>0</v>
      </c>
      <c r="U17">
        <v>49.970795236814766</v>
      </c>
      <c r="V17">
        <v>2.7090942988204456</v>
      </c>
      <c r="W17">
        <v>19.675999651226157</v>
      </c>
      <c r="X17">
        <v>62.550175534182017</v>
      </c>
      <c r="Y17">
        <v>0</v>
      </c>
      <c r="Z17">
        <v>2.7650149447272718</v>
      </c>
      <c r="AA17">
        <v>0</v>
      </c>
      <c r="AB17">
        <v>0</v>
      </c>
      <c r="AC17">
        <v>0</v>
      </c>
      <c r="AD17">
        <v>0</v>
      </c>
      <c r="AE17">
        <v>6.9878971800467662</v>
      </c>
      <c r="AF17">
        <v>5.6093139716024352</v>
      </c>
      <c r="AG17">
        <v>28.663317430000003</v>
      </c>
      <c r="AH17">
        <v>0</v>
      </c>
      <c r="AI17">
        <v>0</v>
      </c>
      <c r="AJ17">
        <v>0</v>
      </c>
      <c r="AK17">
        <v>22.656944391962178</v>
      </c>
      <c r="AL17">
        <v>9.206911449999998</v>
      </c>
      <c r="AM17">
        <v>6.7010549161290314</v>
      </c>
      <c r="AN17">
        <v>0</v>
      </c>
      <c r="AO17">
        <v>0</v>
      </c>
      <c r="AP17">
        <v>0</v>
      </c>
      <c r="AQ17">
        <v>0</v>
      </c>
      <c r="AR17">
        <v>14.513299449999995</v>
      </c>
      <c r="AS17">
        <v>13.119600287838241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747.25153267193161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269.37030229016091</v>
      </c>
      <c r="L18">
        <v>5.0400349245234191</v>
      </c>
      <c r="M18">
        <v>61.567227513227508</v>
      </c>
      <c r="N18">
        <v>50.094255278148012</v>
      </c>
      <c r="O18">
        <v>70.759502783584594</v>
      </c>
      <c r="P18">
        <v>26.580751947211894</v>
      </c>
      <c r="Q18">
        <v>2.5604300932642485</v>
      </c>
      <c r="R18">
        <v>9.9504132259786466</v>
      </c>
      <c r="S18">
        <v>6.1991958724832203</v>
      </c>
      <c r="T18">
        <v>0</v>
      </c>
      <c r="U18">
        <v>49.970795236814766</v>
      </c>
      <c r="V18">
        <v>2.7090942988204456</v>
      </c>
      <c r="W18">
        <v>19.675999651226157</v>
      </c>
      <c r="X18">
        <v>62.550175534182017</v>
      </c>
      <c r="Y18">
        <v>0</v>
      </c>
      <c r="Z18">
        <v>2.7650149447272718</v>
      </c>
      <c r="AA18">
        <v>0</v>
      </c>
      <c r="AB18">
        <v>0</v>
      </c>
      <c r="AC18">
        <v>0</v>
      </c>
      <c r="AD18">
        <v>0</v>
      </c>
      <c r="AE18">
        <v>6.9878971800467662</v>
      </c>
      <c r="AF18">
        <v>5.6093139716024352</v>
      </c>
      <c r="AG18">
        <v>28.663317430000003</v>
      </c>
      <c r="AH18">
        <v>0</v>
      </c>
      <c r="AI18">
        <v>0</v>
      </c>
      <c r="AJ18">
        <v>0</v>
      </c>
      <c r="AK18">
        <v>22.656944391962178</v>
      </c>
      <c r="AL18">
        <v>9.206911449999998</v>
      </c>
      <c r="AM18">
        <v>6.7010549161290314</v>
      </c>
      <c r="AN18">
        <v>0</v>
      </c>
      <c r="AO18">
        <v>0</v>
      </c>
      <c r="AP18">
        <v>0</v>
      </c>
      <c r="AQ18">
        <v>0</v>
      </c>
      <c r="AR18">
        <v>14.513299449999995</v>
      </c>
      <c r="AS18">
        <v>13.119600287838241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747.25153267193161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269.37030229016091</v>
      </c>
      <c r="L19">
        <v>5.0400349245234191</v>
      </c>
      <c r="M19">
        <v>61.567227513227508</v>
      </c>
      <c r="N19">
        <v>50.094255278148012</v>
      </c>
      <c r="O19">
        <v>70.759502783584594</v>
      </c>
      <c r="P19">
        <v>26.580751947211894</v>
      </c>
      <c r="Q19">
        <v>2.5604300932642485</v>
      </c>
      <c r="R19">
        <v>9.9504132259786466</v>
      </c>
      <c r="S19">
        <v>6.1991958724832203</v>
      </c>
      <c r="T19">
        <v>0</v>
      </c>
      <c r="U19">
        <v>49.970795236814766</v>
      </c>
      <c r="V19">
        <v>2.7090942988204456</v>
      </c>
      <c r="W19">
        <v>19.675999651226157</v>
      </c>
      <c r="X19">
        <v>62.550175534182017</v>
      </c>
      <c r="Y19">
        <v>0</v>
      </c>
      <c r="Z19">
        <v>2.7650149447272718</v>
      </c>
      <c r="AA19">
        <v>0</v>
      </c>
      <c r="AB19">
        <v>0</v>
      </c>
      <c r="AC19">
        <v>0</v>
      </c>
      <c r="AD19">
        <v>0</v>
      </c>
      <c r="AE19">
        <v>6.9878971800467662</v>
      </c>
      <c r="AF19">
        <v>5.6093139716024352</v>
      </c>
      <c r="AG19">
        <v>28.663317430000003</v>
      </c>
      <c r="AH19">
        <v>0</v>
      </c>
      <c r="AI19">
        <v>0</v>
      </c>
      <c r="AJ19">
        <v>0</v>
      </c>
      <c r="AK19">
        <v>22.656944391962178</v>
      </c>
      <c r="AL19">
        <v>9.206911449999998</v>
      </c>
      <c r="AM19">
        <v>6.7010549161290314</v>
      </c>
      <c r="AN19">
        <v>0</v>
      </c>
      <c r="AO19">
        <v>0</v>
      </c>
      <c r="AP19">
        <v>0</v>
      </c>
      <c r="AQ19">
        <v>0</v>
      </c>
      <c r="AR19">
        <v>14.513299449999995</v>
      </c>
      <c r="AS19">
        <v>13.119600287838241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747.25153267193161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269.37030229016091</v>
      </c>
      <c r="L20">
        <v>9.0998018410731536</v>
      </c>
      <c r="M20">
        <v>61.567227513227508</v>
      </c>
      <c r="N20">
        <v>50.094255278148012</v>
      </c>
      <c r="O20">
        <v>70.759502783584594</v>
      </c>
      <c r="P20">
        <v>26.580751947211894</v>
      </c>
      <c r="Q20">
        <v>4.6243025521472401</v>
      </c>
      <c r="R20">
        <v>17.976144228065319</v>
      </c>
      <c r="S20">
        <v>11.189901163970267</v>
      </c>
      <c r="T20">
        <v>0</v>
      </c>
      <c r="U20">
        <v>49.970795236814766</v>
      </c>
      <c r="V20">
        <v>8.7874792045790251</v>
      </c>
      <c r="W20">
        <v>19.675999651226157</v>
      </c>
      <c r="X20">
        <v>62.550175534182017</v>
      </c>
      <c r="Y20">
        <v>0</v>
      </c>
      <c r="Z20">
        <v>2.7650149447272718</v>
      </c>
      <c r="AA20">
        <v>0</v>
      </c>
      <c r="AB20">
        <v>0</v>
      </c>
      <c r="AC20">
        <v>0</v>
      </c>
      <c r="AD20">
        <v>0</v>
      </c>
      <c r="AE20">
        <v>6.9878971800467662</v>
      </c>
      <c r="AF20">
        <v>5.6093139716024352</v>
      </c>
      <c r="AG20">
        <v>28.663317430000003</v>
      </c>
      <c r="AH20">
        <v>0</v>
      </c>
      <c r="AI20">
        <v>0</v>
      </c>
      <c r="AJ20">
        <v>0</v>
      </c>
      <c r="AK20">
        <v>22.656944391962178</v>
      </c>
      <c r="AL20">
        <v>9.206911449999998</v>
      </c>
      <c r="AM20">
        <v>6.7010549161290314</v>
      </c>
      <c r="AN20">
        <v>0</v>
      </c>
      <c r="AO20">
        <v>0</v>
      </c>
      <c r="AP20">
        <v>0</v>
      </c>
      <c r="AQ20">
        <v>0</v>
      </c>
      <c r="AR20">
        <v>14.513299449999995</v>
      </c>
      <c r="AS20">
        <v>13.119600287838241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772.4699932466965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269.37030229016091</v>
      </c>
      <c r="L21">
        <v>9.0998018410731536</v>
      </c>
      <c r="M21">
        <v>61.567227513227508</v>
      </c>
      <c r="N21">
        <v>50.094255278148012</v>
      </c>
      <c r="O21">
        <v>70.759502783584594</v>
      </c>
      <c r="P21">
        <v>26.580751947211894</v>
      </c>
      <c r="Q21">
        <v>4.6243025521472401</v>
      </c>
      <c r="R21">
        <v>17.976144228065319</v>
      </c>
      <c r="S21">
        <v>11.189901163970267</v>
      </c>
      <c r="T21">
        <v>0</v>
      </c>
      <c r="U21">
        <v>49.970795236814766</v>
      </c>
      <c r="V21">
        <v>8.7874792045790251</v>
      </c>
      <c r="W21">
        <v>19.675999651226157</v>
      </c>
      <c r="X21">
        <v>62.550175534182017</v>
      </c>
      <c r="Y21">
        <v>0</v>
      </c>
      <c r="Z21">
        <v>2.7650149447272718</v>
      </c>
      <c r="AA21">
        <v>5.9581468088607608</v>
      </c>
      <c r="AB21">
        <v>0</v>
      </c>
      <c r="AC21">
        <v>0</v>
      </c>
      <c r="AD21">
        <v>0</v>
      </c>
      <c r="AE21">
        <v>6.9878971800467662</v>
      </c>
      <c r="AF21">
        <v>5.6093139716024352</v>
      </c>
      <c r="AG21">
        <v>28.663317430000003</v>
      </c>
      <c r="AH21">
        <v>8.0314151999999996</v>
      </c>
      <c r="AI21">
        <v>0</v>
      </c>
      <c r="AJ21">
        <v>0</v>
      </c>
      <c r="AK21">
        <v>22.656944391962178</v>
      </c>
      <c r="AL21">
        <v>17.576830949999998</v>
      </c>
      <c r="AM21">
        <v>6.7010549161290314</v>
      </c>
      <c r="AN21">
        <v>0</v>
      </c>
      <c r="AO21">
        <v>0</v>
      </c>
      <c r="AP21">
        <v>0</v>
      </c>
      <c r="AQ21">
        <v>0</v>
      </c>
      <c r="AR21">
        <v>14.513299449999995</v>
      </c>
      <c r="AS21">
        <v>13.119600287838241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794.82947475555727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269.37030229016091</v>
      </c>
      <c r="L22">
        <v>9.0998018410731536</v>
      </c>
      <c r="M22">
        <v>61.567227513227508</v>
      </c>
      <c r="N22">
        <v>50.094255278148012</v>
      </c>
      <c r="O22">
        <v>70.759502783584594</v>
      </c>
      <c r="P22">
        <v>26.580751947211894</v>
      </c>
      <c r="Q22">
        <v>4.6243025521472401</v>
      </c>
      <c r="R22">
        <v>17.976144228065319</v>
      </c>
      <c r="S22">
        <v>11.189901163970267</v>
      </c>
      <c r="T22">
        <v>0</v>
      </c>
      <c r="U22">
        <v>49.970795236814766</v>
      </c>
      <c r="V22">
        <v>8.7874792045790251</v>
      </c>
      <c r="W22">
        <v>19.675999651226157</v>
      </c>
      <c r="X22">
        <v>62.550175534182017</v>
      </c>
      <c r="Y22">
        <v>0</v>
      </c>
      <c r="Z22">
        <v>2.7650149447272718</v>
      </c>
      <c r="AA22">
        <v>5.9581468088607608</v>
      </c>
      <c r="AB22">
        <v>0</v>
      </c>
      <c r="AC22">
        <v>0</v>
      </c>
      <c r="AD22">
        <v>0</v>
      </c>
      <c r="AE22">
        <v>6.9878971800467662</v>
      </c>
      <c r="AF22">
        <v>5.6093139716024352</v>
      </c>
      <c r="AG22">
        <v>28.663317430000003</v>
      </c>
      <c r="AH22">
        <v>16.062830399999999</v>
      </c>
      <c r="AI22">
        <v>0</v>
      </c>
      <c r="AJ22">
        <v>0</v>
      </c>
      <c r="AK22">
        <v>22.656944391962178</v>
      </c>
      <c r="AL22">
        <v>17.576830949999998</v>
      </c>
      <c r="AM22">
        <v>6.7010549161290314</v>
      </c>
      <c r="AN22">
        <v>0</v>
      </c>
      <c r="AO22">
        <v>0</v>
      </c>
      <c r="AP22">
        <v>0</v>
      </c>
      <c r="AQ22">
        <v>0</v>
      </c>
      <c r="AR22">
        <v>14.513299449999995</v>
      </c>
      <c r="AS22">
        <v>13.119600287838241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802.86088995555735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269.37030229016091</v>
      </c>
      <c r="L23">
        <v>9.0998018410731536</v>
      </c>
      <c r="M23">
        <v>61.567227513227508</v>
      </c>
      <c r="N23">
        <v>50.094255278148012</v>
      </c>
      <c r="O23">
        <v>70.759502783584594</v>
      </c>
      <c r="P23">
        <v>26.580751947211894</v>
      </c>
      <c r="Q23">
        <v>4.6243025521472401</v>
      </c>
      <c r="R23">
        <v>17.974572622374204</v>
      </c>
      <c r="S23">
        <v>11.189901163970267</v>
      </c>
      <c r="T23">
        <v>0</v>
      </c>
      <c r="U23">
        <v>49.970795236814766</v>
      </c>
      <c r="V23">
        <v>8.7826569647201946</v>
      </c>
      <c r="W23">
        <v>19.675999651226157</v>
      </c>
      <c r="X23">
        <v>62.550175534182017</v>
      </c>
      <c r="Y23">
        <v>0</v>
      </c>
      <c r="Z23">
        <v>2.7650149447272718</v>
      </c>
      <c r="AA23">
        <v>11.916293617721522</v>
      </c>
      <c r="AB23">
        <v>0</v>
      </c>
      <c r="AC23">
        <v>0</v>
      </c>
      <c r="AD23">
        <v>3.8652634119606364</v>
      </c>
      <c r="AE23">
        <v>6.9878971800467662</v>
      </c>
      <c r="AF23">
        <v>5.6093139716024352</v>
      </c>
      <c r="AG23">
        <v>28.663317430000003</v>
      </c>
      <c r="AH23">
        <v>25.700528639999998</v>
      </c>
      <c r="AI23">
        <v>0</v>
      </c>
      <c r="AJ23">
        <v>0</v>
      </c>
      <c r="AK23">
        <v>22.656944391962178</v>
      </c>
      <c r="AL23">
        <v>17.576830949999998</v>
      </c>
      <c r="AM23">
        <v>6.7010549161290314</v>
      </c>
      <c r="AN23">
        <v>0</v>
      </c>
      <c r="AO23">
        <v>0</v>
      </c>
      <c r="AP23">
        <v>0</v>
      </c>
      <c r="AQ23">
        <v>8.2218604215873015</v>
      </c>
      <c r="AR23">
        <v>16.854154199999993</v>
      </c>
      <c r="AS23">
        <v>13.119600287838241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832.87831974241624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289.65189874662406</v>
      </c>
      <c r="L24">
        <v>9.0998201991834033</v>
      </c>
      <c r="M24">
        <v>61.567227513227508</v>
      </c>
      <c r="N24">
        <v>50.094255278148012</v>
      </c>
      <c r="O24">
        <v>70.759502783584594</v>
      </c>
      <c r="P24">
        <v>26.580751947211894</v>
      </c>
      <c r="Q24">
        <v>4.6243025521472401</v>
      </c>
      <c r="R24">
        <v>17.974572622374204</v>
      </c>
      <c r="S24">
        <v>11.189901163970267</v>
      </c>
      <c r="T24">
        <v>0</v>
      </c>
      <c r="U24">
        <v>49.970795236814766</v>
      </c>
      <c r="V24">
        <v>8.7826569647201946</v>
      </c>
      <c r="W24">
        <v>19.675999651226157</v>
      </c>
      <c r="X24">
        <v>62.550175534182017</v>
      </c>
      <c r="Y24">
        <v>0</v>
      </c>
      <c r="Z24">
        <v>2.7650149447272718</v>
      </c>
      <c r="AA24">
        <v>11.916293617721522</v>
      </c>
      <c r="AB24">
        <v>1.4130093597899471</v>
      </c>
      <c r="AC24">
        <v>4.1040317508245634</v>
      </c>
      <c r="AD24">
        <v>3.8652634119606364</v>
      </c>
      <c r="AE24">
        <v>6.9878971800467662</v>
      </c>
      <c r="AF24">
        <v>5.6093139716024352</v>
      </c>
      <c r="AG24">
        <v>28.663317430000003</v>
      </c>
      <c r="AH24">
        <v>25.700528639999998</v>
      </c>
      <c r="AI24">
        <v>0</v>
      </c>
      <c r="AJ24">
        <v>0</v>
      </c>
      <c r="AK24">
        <v>22.656944391962178</v>
      </c>
      <c r="AL24">
        <v>17.576830949999998</v>
      </c>
      <c r="AM24">
        <v>6.7010549161290314</v>
      </c>
      <c r="AN24">
        <v>0</v>
      </c>
      <c r="AO24">
        <v>0</v>
      </c>
      <c r="AP24">
        <v>0</v>
      </c>
      <c r="AQ24">
        <v>8.2218604215873015</v>
      </c>
      <c r="AR24">
        <v>16.854154199999993</v>
      </c>
      <c r="AS24">
        <v>13.119600287838241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858.67697566760421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318.61029426099674</v>
      </c>
      <c r="L25">
        <v>9.0998292930668683</v>
      </c>
      <c r="M25">
        <v>61.567227513227508</v>
      </c>
      <c r="N25">
        <v>50.094255278148012</v>
      </c>
      <c r="O25">
        <v>70.759502783584594</v>
      </c>
      <c r="P25">
        <v>26.580751947211894</v>
      </c>
      <c r="Q25">
        <v>4.6243025521472401</v>
      </c>
      <c r="R25">
        <v>17.974572622374204</v>
      </c>
      <c r="S25">
        <v>11.189901163970267</v>
      </c>
      <c r="T25">
        <v>0</v>
      </c>
      <c r="U25">
        <v>49.970795236814766</v>
      </c>
      <c r="V25">
        <v>8.7826569647201946</v>
      </c>
      <c r="W25">
        <v>19.675999651226157</v>
      </c>
      <c r="X25">
        <v>62.550175534182017</v>
      </c>
      <c r="Y25">
        <v>0</v>
      </c>
      <c r="Z25">
        <v>2.7650149447272718</v>
      </c>
      <c r="AA25">
        <v>11.916293617721522</v>
      </c>
      <c r="AB25">
        <v>5.5842127228807188</v>
      </c>
      <c r="AC25">
        <v>8.208063062431286</v>
      </c>
      <c r="AD25">
        <v>3.8652634119606364</v>
      </c>
      <c r="AE25">
        <v>6.9878971800467662</v>
      </c>
      <c r="AF25">
        <v>5.6093139716024352</v>
      </c>
      <c r="AG25">
        <v>28.663317430000003</v>
      </c>
      <c r="AH25">
        <v>39.675191175839487</v>
      </c>
      <c r="AI25">
        <v>0</v>
      </c>
      <c r="AJ25">
        <v>0</v>
      </c>
      <c r="AK25">
        <v>22.656944391962178</v>
      </c>
      <c r="AL25">
        <v>17.576830949999998</v>
      </c>
      <c r="AM25">
        <v>6.7010549161290314</v>
      </c>
      <c r="AN25">
        <v>0</v>
      </c>
      <c r="AO25">
        <v>0</v>
      </c>
      <c r="AP25">
        <v>0</v>
      </c>
      <c r="AQ25">
        <v>8.2218604215873015</v>
      </c>
      <c r="AR25">
        <v>14.513299449999995</v>
      </c>
      <c r="AS25">
        <v>13.119600287838241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907.54442273639722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366.89200001090256</v>
      </c>
      <c r="L26">
        <v>9.0997305623721871</v>
      </c>
      <c r="M26">
        <v>61.567227513227508</v>
      </c>
      <c r="N26">
        <v>50.094255278148012</v>
      </c>
      <c r="O26">
        <v>70.759502783584594</v>
      </c>
      <c r="P26">
        <v>26.580751947211894</v>
      </c>
      <c r="Q26">
        <v>4.6243025521472401</v>
      </c>
      <c r="R26">
        <v>17.974572622374204</v>
      </c>
      <c r="S26">
        <v>11.189901163970267</v>
      </c>
      <c r="T26">
        <v>0</v>
      </c>
      <c r="U26">
        <v>49.970795236814766</v>
      </c>
      <c r="V26">
        <v>8.7826569647201946</v>
      </c>
      <c r="W26">
        <v>19.675999651226157</v>
      </c>
      <c r="X26">
        <v>62.550175534182017</v>
      </c>
      <c r="Y26">
        <v>0</v>
      </c>
      <c r="Z26">
        <v>2.7650149447272718</v>
      </c>
      <c r="AA26">
        <v>17.874440426582282</v>
      </c>
      <c r="AB26">
        <v>5.5842127228807188</v>
      </c>
      <c r="AC26">
        <v>8.208063062431286</v>
      </c>
      <c r="AD26">
        <v>3.8652634119606364</v>
      </c>
      <c r="AE26">
        <v>6.9878971800467662</v>
      </c>
      <c r="AF26">
        <v>5.6093139716024352</v>
      </c>
      <c r="AG26">
        <v>28.663317430000003</v>
      </c>
      <c r="AH26">
        <v>39.675191175839487</v>
      </c>
      <c r="AI26">
        <v>0</v>
      </c>
      <c r="AJ26">
        <v>0</v>
      </c>
      <c r="AK26">
        <v>22.656944391962178</v>
      </c>
      <c r="AL26">
        <v>17.576830949999998</v>
      </c>
      <c r="AM26">
        <v>6.7010549161290314</v>
      </c>
      <c r="AN26">
        <v>0</v>
      </c>
      <c r="AO26">
        <v>0</v>
      </c>
      <c r="AP26">
        <v>0</v>
      </c>
      <c r="AQ26">
        <v>24.6655798784127</v>
      </c>
      <c r="AR26">
        <v>14.513299449999995</v>
      </c>
      <c r="AS26">
        <v>13.119600287838241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978.22789602129455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415.15976203393171</v>
      </c>
      <c r="L27">
        <v>9.0998018410731536</v>
      </c>
      <c r="M27">
        <v>61.567227513227508</v>
      </c>
      <c r="N27">
        <v>50.094255278148012</v>
      </c>
      <c r="O27">
        <v>70.759502783584594</v>
      </c>
      <c r="P27">
        <v>26.580751947211894</v>
      </c>
      <c r="Q27">
        <v>4.6243025521472401</v>
      </c>
      <c r="R27">
        <v>17.976144228065319</v>
      </c>
      <c r="S27">
        <v>11.189901163970267</v>
      </c>
      <c r="T27">
        <v>0</v>
      </c>
      <c r="U27">
        <v>49.970795236814766</v>
      </c>
      <c r="V27">
        <v>8.7874792045790251</v>
      </c>
      <c r="W27">
        <v>19.675999651226157</v>
      </c>
      <c r="X27">
        <v>62.550175534182017</v>
      </c>
      <c r="Y27">
        <v>0</v>
      </c>
      <c r="Z27">
        <v>2.7650149447272718</v>
      </c>
      <c r="AA27">
        <v>17.874440426582282</v>
      </c>
      <c r="AB27">
        <v>11.168425006601646</v>
      </c>
      <c r="AC27">
        <v>8.208063062431286</v>
      </c>
      <c r="AD27">
        <v>3.8742264258894785</v>
      </c>
      <c r="AE27">
        <v>6.9878971800467662</v>
      </c>
      <c r="AF27">
        <v>11.878546500000002</v>
      </c>
      <c r="AG27">
        <v>28.663317430000003</v>
      </c>
      <c r="AH27">
        <v>39.675191175839487</v>
      </c>
      <c r="AI27">
        <v>0</v>
      </c>
      <c r="AJ27">
        <v>0</v>
      </c>
      <c r="AK27">
        <v>22.656944391962178</v>
      </c>
      <c r="AL27">
        <v>17.576830949999998</v>
      </c>
      <c r="AM27">
        <v>6.7010549161290314</v>
      </c>
      <c r="AN27">
        <v>0</v>
      </c>
      <c r="AO27">
        <v>0</v>
      </c>
      <c r="AP27">
        <v>0</v>
      </c>
      <c r="AQ27">
        <v>32.887440300000002</v>
      </c>
      <c r="AR27">
        <v>14.513299449999995</v>
      </c>
      <c r="AS27">
        <v>13.119600287838241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1046.5863914162089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424.82205608471759</v>
      </c>
      <c r="L28">
        <v>9.0998201991834033</v>
      </c>
      <c r="M28">
        <v>61.567227513227508</v>
      </c>
      <c r="N28">
        <v>50.094255278148012</v>
      </c>
      <c r="O28">
        <v>70.759502783584594</v>
      </c>
      <c r="P28">
        <v>26.580751947211894</v>
      </c>
      <c r="Q28">
        <v>4.6243025521472401</v>
      </c>
      <c r="R28">
        <v>17.976144228065319</v>
      </c>
      <c r="S28">
        <v>11.189901163970267</v>
      </c>
      <c r="T28">
        <v>0</v>
      </c>
      <c r="U28">
        <v>49.970795236814766</v>
      </c>
      <c r="V28">
        <v>8.7874792045790251</v>
      </c>
      <c r="W28">
        <v>19.675999651226157</v>
      </c>
      <c r="X28">
        <v>62.550175534182017</v>
      </c>
      <c r="Y28">
        <v>0</v>
      </c>
      <c r="Z28">
        <v>8.295045273363634</v>
      </c>
      <c r="AA28">
        <v>17.874440426582282</v>
      </c>
      <c r="AB28">
        <v>16.752637729482366</v>
      </c>
      <c r="AC28">
        <v>12.324514576174021</v>
      </c>
      <c r="AD28">
        <v>7.748452851778957</v>
      </c>
      <c r="AE28">
        <v>13.975793920888544</v>
      </c>
      <c r="AF28">
        <v>17.817819750000002</v>
      </c>
      <c r="AG28">
        <v>28.663317430000003</v>
      </c>
      <c r="AH28">
        <v>39.675191175839487</v>
      </c>
      <c r="AI28">
        <v>0</v>
      </c>
      <c r="AJ28">
        <v>0</v>
      </c>
      <c r="AK28">
        <v>22.656944391962178</v>
      </c>
      <c r="AL28">
        <v>17.576830949999998</v>
      </c>
      <c r="AM28">
        <v>6.7010549161290314</v>
      </c>
      <c r="AN28">
        <v>0</v>
      </c>
      <c r="AO28">
        <v>0</v>
      </c>
      <c r="AP28">
        <v>0</v>
      </c>
      <c r="AQ28">
        <v>32.887440300000002</v>
      </c>
      <c r="AR28">
        <v>14.513299449999995</v>
      </c>
      <c r="AS28">
        <v>13.119600287838241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1088.2807948070965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434.46967902548408</v>
      </c>
      <c r="L29">
        <v>9.0998375113438037</v>
      </c>
      <c r="M29">
        <v>61.567227513227508</v>
      </c>
      <c r="N29">
        <v>50.094255278148012</v>
      </c>
      <c r="O29">
        <v>70.759502783584594</v>
      </c>
      <c r="P29">
        <v>26.580751947211894</v>
      </c>
      <c r="Q29">
        <v>4.6243025521472401</v>
      </c>
      <c r="R29">
        <v>17.974920323049911</v>
      </c>
      <c r="S29">
        <v>11.189901163970267</v>
      </c>
      <c r="T29">
        <v>0</v>
      </c>
      <c r="U29">
        <v>49.970795236814766</v>
      </c>
      <c r="V29">
        <v>8.7818197551867208</v>
      </c>
      <c r="W29">
        <v>19.675999651226157</v>
      </c>
      <c r="X29">
        <v>62.550175534182017</v>
      </c>
      <c r="Y29">
        <v>0</v>
      </c>
      <c r="Z29">
        <v>8.295045273363634</v>
      </c>
      <c r="AA29">
        <v>17.874440426582282</v>
      </c>
      <c r="AB29">
        <v>16.752637729482366</v>
      </c>
      <c r="AC29">
        <v>12.324514576174021</v>
      </c>
      <c r="AD29">
        <v>11.622678838455718</v>
      </c>
      <c r="AE29">
        <v>13.975793920888544</v>
      </c>
      <c r="AF29">
        <v>17.817819750000002</v>
      </c>
      <c r="AG29">
        <v>28.663317430000003</v>
      </c>
      <c r="AH29">
        <v>39.675191175839487</v>
      </c>
      <c r="AI29">
        <v>0</v>
      </c>
      <c r="AJ29">
        <v>0</v>
      </c>
      <c r="AK29">
        <v>22.656944391962178</v>
      </c>
      <c r="AL29">
        <v>57.174919798623051</v>
      </c>
      <c r="AM29">
        <v>6.7010549161290314</v>
      </c>
      <c r="AN29">
        <v>0</v>
      </c>
      <c r="AO29">
        <v>0</v>
      </c>
      <c r="AP29">
        <v>0</v>
      </c>
      <c r="AQ29">
        <v>32.887440300000002</v>
      </c>
      <c r="AR29">
        <v>14.513299449999995</v>
      </c>
      <c r="AS29">
        <v>13.119600287838241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1141.3938665409155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434.46967902548408</v>
      </c>
      <c r="L30">
        <v>9.0998517824979519</v>
      </c>
      <c r="M30">
        <v>61.567227513227508</v>
      </c>
      <c r="N30">
        <v>50.094255278148012</v>
      </c>
      <c r="O30">
        <v>70.759502783584594</v>
      </c>
      <c r="P30">
        <v>26.580751947211894</v>
      </c>
      <c r="Q30">
        <v>4.6243025521472401</v>
      </c>
      <c r="R30">
        <v>17.974920323049911</v>
      </c>
      <c r="S30">
        <v>11.189901163970267</v>
      </c>
      <c r="T30">
        <v>0</v>
      </c>
      <c r="U30">
        <v>49.970795236814766</v>
      </c>
      <c r="V30">
        <v>8.7818197551867208</v>
      </c>
      <c r="W30">
        <v>19.675999651226157</v>
      </c>
      <c r="X30">
        <v>62.550175534182017</v>
      </c>
      <c r="Y30">
        <v>0</v>
      </c>
      <c r="Z30">
        <v>8.295045273363634</v>
      </c>
      <c r="AA30">
        <v>17.874440426582282</v>
      </c>
      <c r="AB30">
        <v>16.752637729482366</v>
      </c>
      <c r="AC30">
        <v>12.324514576174021</v>
      </c>
      <c r="AD30">
        <v>11.622678838455718</v>
      </c>
      <c r="AE30">
        <v>13.975793920888544</v>
      </c>
      <c r="AF30">
        <v>17.817819750000002</v>
      </c>
      <c r="AG30">
        <v>28.663317430000003</v>
      </c>
      <c r="AH30">
        <v>39.675191175839487</v>
      </c>
      <c r="AI30">
        <v>0</v>
      </c>
      <c r="AJ30">
        <v>0</v>
      </c>
      <c r="AK30">
        <v>22.656944391962178</v>
      </c>
      <c r="AL30">
        <v>57.174919798623051</v>
      </c>
      <c r="AM30">
        <v>6.7010549161290314</v>
      </c>
      <c r="AN30">
        <v>0</v>
      </c>
      <c r="AO30">
        <v>0</v>
      </c>
      <c r="AP30">
        <v>0</v>
      </c>
      <c r="AQ30">
        <v>32.887440300000002</v>
      </c>
      <c r="AR30">
        <v>14.513299449999995</v>
      </c>
      <c r="AS30">
        <v>13.119600287838241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1141.3938808120695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434.46967902548408</v>
      </c>
      <c r="L31">
        <v>9.0998637492160377</v>
      </c>
      <c r="M31">
        <v>61.567227513227508</v>
      </c>
      <c r="N31">
        <v>50.094255278148012</v>
      </c>
      <c r="O31">
        <v>70.759502783584594</v>
      </c>
      <c r="P31">
        <v>26.580751947211894</v>
      </c>
      <c r="Q31">
        <v>4.6243025521472401</v>
      </c>
      <c r="R31">
        <v>17.974920323049911</v>
      </c>
      <c r="S31">
        <v>11.189901163970267</v>
      </c>
      <c r="T31">
        <v>0</v>
      </c>
      <c r="U31">
        <v>49.970795236814766</v>
      </c>
      <c r="V31">
        <v>8.7818197551867208</v>
      </c>
      <c r="W31">
        <v>19.675999651226157</v>
      </c>
      <c r="X31">
        <v>62.550175534182017</v>
      </c>
      <c r="Y31">
        <v>0</v>
      </c>
      <c r="Z31">
        <v>8.295045273363634</v>
      </c>
      <c r="AA31">
        <v>17.874440426582282</v>
      </c>
      <c r="AB31">
        <v>16.752637729482366</v>
      </c>
      <c r="AC31">
        <v>12.324514576174021</v>
      </c>
      <c r="AD31">
        <v>11.622678838455718</v>
      </c>
      <c r="AE31">
        <v>13.975793920888544</v>
      </c>
      <c r="AF31">
        <v>17.817819750000002</v>
      </c>
      <c r="AG31">
        <v>28.663317430000003</v>
      </c>
      <c r="AH31">
        <v>39.675191175839487</v>
      </c>
      <c r="AI31">
        <v>0</v>
      </c>
      <c r="AJ31">
        <v>0</v>
      </c>
      <c r="AK31">
        <v>22.656944391962178</v>
      </c>
      <c r="AL31">
        <v>57.174919798623051</v>
      </c>
      <c r="AM31">
        <v>6.7010549161290314</v>
      </c>
      <c r="AN31">
        <v>0</v>
      </c>
      <c r="AO31">
        <v>0</v>
      </c>
      <c r="AP31">
        <v>0</v>
      </c>
      <c r="AQ31">
        <v>32.887440300000002</v>
      </c>
      <c r="AR31">
        <v>14.513299449999995</v>
      </c>
      <c r="AS31">
        <v>13.119600287838241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1141.3938927787876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453.77960189360607</v>
      </c>
      <c r="L32">
        <v>9.0997732086065568</v>
      </c>
      <c r="M32">
        <v>61.567227513227508</v>
      </c>
      <c r="N32">
        <v>50.094255278148012</v>
      </c>
      <c r="O32">
        <v>70.759502783584594</v>
      </c>
      <c r="P32">
        <v>26.580751947211894</v>
      </c>
      <c r="Q32">
        <v>4.6243025521472401</v>
      </c>
      <c r="R32">
        <v>17.974920323049911</v>
      </c>
      <c r="S32">
        <v>11.189901163970267</v>
      </c>
      <c r="T32">
        <v>0</v>
      </c>
      <c r="U32">
        <v>49.970795236814766</v>
      </c>
      <c r="V32">
        <v>8.7818197551867208</v>
      </c>
      <c r="W32">
        <v>19.675999651226157</v>
      </c>
      <c r="X32">
        <v>62.550175534182017</v>
      </c>
      <c r="Y32">
        <v>0</v>
      </c>
      <c r="Z32">
        <v>8.295045273363634</v>
      </c>
      <c r="AA32">
        <v>17.874440426582282</v>
      </c>
      <c r="AB32">
        <v>16.752637729482366</v>
      </c>
      <c r="AC32">
        <v>12.324514576174021</v>
      </c>
      <c r="AD32">
        <v>11.622678838455718</v>
      </c>
      <c r="AE32">
        <v>13.975793920888544</v>
      </c>
      <c r="AF32">
        <v>17.817819750000002</v>
      </c>
      <c r="AG32">
        <v>28.663317430000003</v>
      </c>
      <c r="AH32">
        <v>39.675191175839487</v>
      </c>
      <c r="AI32">
        <v>0</v>
      </c>
      <c r="AJ32">
        <v>0</v>
      </c>
      <c r="AK32">
        <v>22.656944391962178</v>
      </c>
      <c r="AL32">
        <v>57.174919798623051</v>
      </c>
      <c r="AM32">
        <v>6.7010549161290314</v>
      </c>
      <c r="AN32">
        <v>0</v>
      </c>
      <c r="AO32">
        <v>0</v>
      </c>
      <c r="AP32">
        <v>0</v>
      </c>
      <c r="AQ32">
        <v>32.887440300000002</v>
      </c>
      <c r="AR32">
        <v>14.513299449999995</v>
      </c>
      <c r="AS32">
        <v>13.119600287838241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1160.7037251063002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489.413340886669</v>
      </c>
      <c r="L33">
        <v>9.099869036069526</v>
      </c>
      <c r="M33">
        <v>61.567227513227508</v>
      </c>
      <c r="N33">
        <v>50.094255278148012</v>
      </c>
      <c r="O33">
        <v>70.759502783584594</v>
      </c>
      <c r="P33">
        <v>26.580751947211894</v>
      </c>
      <c r="Q33">
        <v>4.6243025521472401</v>
      </c>
      <c r="R33">
        <v>17.974920323049911</v>
      </c>
      <c r="S33">
        <v>11.189901163970267</v>
      </c>
      <c r="T33">
        <v>0</v>
      </c>
      <c r="U33">
        <v>49.970795236814766</v>
      </c>
      <c r="V33">
        <v>8.7818197551867208</v>
      </c>
      <c r="W33">
        <v>19.675999651226157</v>
      </c>
      <c r="X33">
        <v>62.550175534182017</v>
      </c>
      <c r="Y33">
        <v>0</v>
      </c>
      <c r="Z33">
        <v>8.295045273363634</v>
      </c>
      <c r="AA33">
        <v>17.874440426582282</v>
      </c>
      <c r="AB33">
        <v>16.752637729482366</v>
      </c>
      <c r="AC33">
        <v>12.324514576174021</v>
      </c>
      <c r="AD33">
        <v>11.622678838455718</v>
      </c>
      <c r="AE33">
        <v>13.975793920888544</v>
      </c>
      <c r="AF33">
        <v>17.817819750000002</v>
      </c>
      <c r="AG33">
        <v>28.663317430000003</v>
      </c>
      <c r="AH33">
        <v>39.675191175839487</v>
      </c>
      <c r="AI33">
        <v>0</v>
      </c>
      <c r="AJ33">
        <v>0</v>
      </c>
      <c r="AK33">
        <v>22.656944391962178</v>
      </c>
      <c r="AL33">
        <v>18.413822899999996</v>
      </c>
      <c r="AM33">
        <v>6.7010549161290314</v>
      </c>
      <c r="AN33">
        <v>0</v>
      </c>
      <c r="AO33">
        <v>0</v>
      </c>
      <c r="AP33">
        <v>0</v>
      </c>
      <c r="AQ33">
        <v>32.887440300000002</v>
      </c>
      <c r="AR33">
        <v>17.322325149999994</v>
      </c>
      <c r="AS33">
        <v>13.119600287838241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1160.3854887282032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489.413340886669</v>
      </c>
      <c r="L34">
        <v>9.099869036069526</v>
      </c>
      <c r="M34">
        <v>61.567227513227508</v>
      </c>
      <c r="N34">
        <v>50.094255278148012</v>
      </c>
      <c r="O34">
        <v>70.759502783584594</v>
      </c>
      <c r="P34">
        <v>26.580751947211894</v>
      </c>
      <c r="Q34">
        <v>4.6243025521472401</v>
      </c>
      <c r="R34">
        <v>17.976144228065319</v>
      </c>
      <c r="S34">
        <v>11.189901163970267</v>
      </c>
      <c r="T34">
        <v>0</v>
      </c>
      <c r="U34">
        <v>49.970795236814766</v>
      </c>
      <c r="V34">
        <v>8.7818197551867208</v>
      </c>
      <c r="W34">
        <v>19.675999651226157</v>
      </c>
      <c r="X34">
        <v>62.550175534182017</v>
      </c>
      <c r="Y34">
        <v>0</v>
      </c>
      <c r="Z34">
        <v>2.7650149447272718</v>
      </c>
      <c r="AA34">
        <v>17.874440426582282</v>
      </c>
      <c r="AB34">
        <v>16.752637729482366</v>
      </c>
      <c r="AC34">
        <v>8.208063062431286</v>
      </c>
      <c r="AD34">
        <v>7.748452851778957</v>
      </c>
      <c r="AE34">
        <v>13.975793920888544</v>
      </c>
      <c r="AF34">
        <v>11.878546500000002</v>
      </c>
      <c r="AG34">
        <v>28.663317430000003</v>
      </c>
      <c r="AH34">
        <v>39.675191175839487</v>
      </c>
      <c r="AI34">
        <v>0</v>
      </c>
      <c r="AJ34">
        <v>0</v>
      </c>
      <c r="AK34">
        <v>22.656944391962178</v>
      </c>
      <c r="AL34">
        <v>18.413822899999996</v>
      </c>
      <c r="AM34">
        <v>6.7010549161290314</v>
      </c>
      <c r="AN34">
        <v>0</v>
      </c>
      <c r="AO34">
        <v>0</v>
      </c>
      <c r="AP34">
        <v>0</v>
      </c>
      <c r="AQ34">
        <v>32.887440300000002</v>
      </c>
      <c r="AR34">
        <v>17.322325149999994</v>
      </c>
      <c r="AS34">
        <v>13.119600287838241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1140.9267315541629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489.413340886669</v>
      </c>
      <c r="L35">
        <v>9.099873927963479</v>
      </c>
      <c r="M35">
        <v>61.567227513227508</v>
      </c>
      <c r="N35">
        <v>50.094255278148012</v>
      </c>
      <c r="O35">
        <v>70.759502783584594</v>
      </c>
      <c r="P35">
        <v>26.580751947211894</v>
      </c>
      <c r="Q35">
        <v>4.6243025521472401</v>
      </c>
      <c r="R35">
        <v>17.976144228065319</v>
      </c>
      <c r="S35">
        <v>11.189901163970267</v>
      </c>
      <c r="T35">
        <v>0</v>
      </c>
      <c r="U35">
        <v>49.970795236814766</v>
      </c>
      <c r="V35">
        <v>8.7874792045790251</v>
      </c>
      <c r="W35">
        <v>19.675999651226157</v>
      </c>
      <c r="X35">
        <v>62.550175534182017</v>
      </c>
      <c r="Y35">
        <v>0</v>
      </c>
      <c r="Z35">
        <v>5.5300303286363626</v>
      </c>
      <c r="AA35">
        <v>11.916293617721522</v>
      </c>
      <c r="AB35">
        <v>16.752637729482366</v>
      </c>
      <c r="AC35">
        <v>8.208063062431286</v>
      </c>
      <c r="AD35">
        <v>3.8742264258894785</v>
      </c>
      <c r="AE35">
        <v>13.975793920888544</v>
      </c>
      <c r="AF35">
        <v>5.6093139716024352</v>
      </c>
      <c r="AG35">
        <v>28.663317430000003</v>
      </c>
      <c r="AH35">
        <v>25.700528639999998</v>
      </c>
      <c r="AI35">
        <v>0</v>
      </c>
      <c r="AJ35">
        <v>0</v>
      </c>
      <c r="AK35">
        <v>22.656944391962178</v>
      </c>
      <c r="AL35">
        <v>18.413822899999996</v>
      </c>
      <c r="AM35">
        <v>6.7010549161290314</v>
      </c>
      <c r="AN35">
        <v>0</v>
      </c>
      <c r="AO35">
        <v>0</v>
      </c>
      <c r="AP35">
        <v>0</v>
      </c>
      <c r="AQ35">
        <v>32.887440300000002</v>
      </c>
      <c r="AR35">
        <v>14.513299449999995</v>
      </c>
      <c r="AS35">
        <v>13.119600287838241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1110.8121172803706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489.413340886669</v>
      </c>
      <c r="L36">
        <v>9.0997818410833613</v>
      </c>
      <c r="M36">
        <v>61.567227513227508</v>
      </c>
      <c r="N36">
        <v>50.094255278148012</v>
      </c>
      <c r="O36">
        <v>70.759502783584594</v>
      </c>
      <c r="P36">
        <v>26.580751947211894</v>
      </c>
      <c r="Q36">
        <v>4.6243025521472401</v>
      </c>
      <c r="R36">
        <v>17.976144228065319</v>
      </c>
      <c r="S36">
        <v>11.189901163970267</v>
      </c>
      <c r="T36">
        <v>0</v>
      </c>
      <c r="U36">
        <v>49.970795236814766</v>
      </c>
      <c r="V36">
        <v>8.7874792045790251</v>
      </c>
      <c r="W36">
        <v>19.675999651226157</v>
      </c>
      <c r="X36">
        <v>62.550175534182017</v>
      </c>
      <c r="Y36">
        <v>0</v>
      </c>
      <c r="Z36">
        <v>5.5300303286363626</v>
      </c>
      <c r="AA36">
        <v>5.9581468088607608</v>
      </c>
      <c r="AB36">
        <v>16.752637729482366</v>
      </c>
      <c r="AC36">
        <v>8.208063062431286</v>
      </c>
      <c r="AD36">
        <v>0</v>
      </c>
      <c r="AE36">
        <v>13.975793920888544</v>
      </c>
      <c r="AF36">
        <v>5.6093139716024352</v>
      </c>
      <c r="AG36">
        <v>28.663317430000003</v>
      </c>
      <c r="AH36">
        <v>25.700528639999998</v>
      </c>
      <c r="AI36">
        <v>0</v>
      </c>
      <c r="AJ36">
        <v>0</v>
      </c>
      <c r="AK36">
        <v>22.656944391962178</v>
      </c>
      <c r="AL36">
        <v>18.413822899999996</v>
      </c>
      <c r="AM36">
        <v>6.7010549161290314</v>
      </c>
      <c r="AN36">
        <v>0</v>
      </c>
      <c r="AO36">
        <v>0</v>
      </c>
      <c r="AP36">
        <v>0</v>
      </c>
      <c r="AQ36">
        <v>32.887440300000002</v>
      </c>
      <c r="AR36">
        <v>14.513299449999995</v>
      </c>
      <c r="AS36">
        <v>13.119600287838241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1100.9796519587403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438.33131705246467</v>
      </c>
      <c r="L37">
        <v>9.0997818410833613</v>
      </c>
      <c r="M37">
        <v>61.567227513227508</v>
      </c>
      <c r="N37">
        <v>50.094255278148012</v>
      </c>
      <c r="O37">
        <v>70.759502783584594</v>
      </c>
      <c r="P37">
        <v>26.580751947211894</v>
      </c>
      <c r="Q37">
        <v>4.6243025521472401</v>
      </c>
      <c r="R37">
        <v>17.976144228065319</v>
      </c>
      <c r="S37">
        <v>11.189901163970267</v>
      </c>
      <c r="T37">
        <v>0</v>
      </c>
      <c r="U37">
        <v>49.970795236814766</v>
      </c>
      <c r="V37">
        <v>8.7874792045790251</v>
      </c>
      <c r="W37">
        <v>19.675999651226157</v>
      </c>
      <c r="X37">
        <v>62.550175534182017</v>
      </c>
      <c r="Y37">
        <v>0</v>
      </c>
      <c r="Z37">
        <v>5.5300303286363626</v>
      </c>
      <c r="AA37">
        <v>5.9581468088607608</v>
      </c>
      <c r="AB37">
        <v>16.752637729482366</v>
      </c>
      <c r="AC37">
        <v>8.208063062431286</v>
      </c>
      <c r="AD37">
        <v>0</v>
      </c>
      <c r="AE37">
        <v>13.975793920888544</v>
      </c>
      <c r="AF37">
        <v>5.6093139716024352</v>
      </c>
      <c r="AG37">
        <v>28.663317430000003</v>
      </c>
      <c r="AH37">
        <v>16.062830399999999</v>
      </c>
      <c r="AI37">
        <v>0</v>
      </c>
      <c r="AJ37">
        <v>0</v>
      </c>
      <c r="AK37">
        <v>22.656944391962178</v>
      </c>
      <c r="AL37">
        <v>18.413822899999996</v>
      </c>
      <c r="AM37">
        <v>6.7010549161290314</v>
      </c>
      <c r="AN37">
        <v>0</v>
      </c>
      <c r="AO37">
        <v>0</v>
      </c>
      <c r="AP37">
        <v>0</v>
      </c>
      <c r="AQ37">
        <v>24.6655798784127</v>
      </c>
      <c r="AR37">
        <v>14.513299449999995</v>
      </c>
      <c r="AS37">
        <v>13.119600287838241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1032.0380694629487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448.95169653590773</v>
      </c>
      <c r="L38">
        <v>9.0997818410833613</v>
      </c>
      <c r="M38">
        <v>61.567227513227508</v>
      </c>
      <c r="N38">
        <v>50.094255278148012</v>
      </c>
      <c r="O38">
        <v>70.759502783584594</v>
      </c>
      <c r="P38">
        <v>26.580751947211894</v>
      </c>
      <c r="Q38">
        <v>4.6243025521472401</v>
      </c>
      <c r="R38">
        <v>17.976144228065319</v>
      </c>
      <c r="S38">
        <v>11.189901163970267</v>
      </c>
      <c r="T38">
        <v>0</v>
      </c>
      <c r="U38">
        <v>49.970795236814766</v>
      </c>
      <c r="V38">
        <v>8.7874792045790251</v>
      </c>
      <c r="W38">
        <v>19.675999651226157</v>
      </c>
      <c r="X38">
        <v>62.550175534182017</v>
      </c>
      <c r="Y38">
        <v>0</v>
      </c>
      <c r="Z38">
        <v>5.5300303286363626</v>
      </c>
      <c r="AA38">
        <v>5.9581468088607608</v>
      </c>
      <c r="AB38">
        <v>16.752637729482366</v>
      </c>
      <c r="AC38">
        <v>8.208063062431286</v>
      </c>
      <c r="AD38">
        <v>0</v>
      </c>
      <c r="AE38">
        <v>13.975793920888544</v>
      </c>
      <c r="AF38">
        <v>5.6093139716024352</v>
      </c>
      <c r="AG38">
        <v>28.663317430000003</v>
      </c>
      <c r="AH38">
        <v>8.0314151999999996</v>
      </c>
      <c r="AI38">
        <v>0</v>
      </c>
      <c r="AJ38">
        <v>0</v>
      </c>
      <c r="AK38">
        <v>22.656944391962178</v>
      </c>
      <c r="AL38">
        <v>18.413822899999996</v>
      </c>
      <c r="AM38">
        <v>6.7010549161290314</v>
      </c>
      <c r="AN38">
        <v>0</v>
      </c>
      <c r="AO38">
        <v>0</v>
      </c>
      <c r="AP38">
        <v>0</v>
      </c>
      <c r="AQ38">
        <v>24.6655798784127</v>
      </c>
      <c r="AR38">
        <v>14.513299449999995</v>
      </c>
      <c r="AS38">
        <v>13.119600287838241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1034.6270337463916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453.77960189360607</v>
      </c>
      <c r="L39">
        <v>9.0998784675629807</v>
      </c>
      <c r="M39">
        <v>61.567227513227508</v>
      </c>
      <c r="N39">
        <v>50.094255278148012</v>
      </c>
      <c r="O39">
        <v>70.759502783584594</v>
      </c>
      <c r="P39">
        <v>26.580751947211894</v>
      </c>
      <c r="Q39">
        <v>4.6243025521472401</v>
      </c>
      <c r="R39">
        <v>17.976144228065319</v>
      </c>
      <c r="S39">
        <v>11.189901163970267</v>
      </c>
      <c r="T39">
        <v>0</v>
      </c>
      <c r="U39">
        <v>49.970795236814766</v>
      </c>
      <c r="V39">
        <v>8.7874792045790251</v>
      </c>
      <c r="W39">
        <v>19.675999651226157</v>
      </c>
      <c r="X39">
        <v>62.550175534182017</v>
      </c>
      <c r="Y39">
        <v>0</v>
      </c>
      <c r="Z39">
        <v>5.5300303286363626</v>
      </c>
      <c r="AA39">
        <v>5.9581468088607608</v>
      </c>
      <c r="AB39">
        <v>11.168425006601646</v>
      </c>
      <c r="AC39">
        <v>8.208063062431286</v>
      </c>
      <c r="AD39">
        <v>0</v>
      </c>
      <c r="AE39">
        <v>6.9878971800467662</v>
      </c>
      <c r="AF39">
        <v>5.6093139716024352</v>
      </c>
      <c r="AG39">
        <v>28.663317430000003</v>
      </c>
      <c r="AH39">
        <v>0</v>
      </c>
      <c r="AI39">
        <v>0</v>
      </c>
      <c r="AJ39">
        <v>0</v>
      </c>
      <c r="AK39">
        <v>22.656944391962178</v>
      </c>
      <c r="AL39">
        <v>18.413822899999996</v>
      </c>
      <c r="AM39">
        <v>6.7010549161290314</v>
      </c>
      <c r="AN39">
        <v>0</v>
      </c>
      <c r="AO39">
        <v>0</v>
      </c>
      <c r="AP39">
        <v>0</v>
      </c>
      <c r="AQ39">
        <v>24.6655798784127</v>
      </c>
      <c r="AR39">
        <v>14.513299449999995</v>
      </c>
      <c r="AS39">
        <v>12.549182712161763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1018.2810934911705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472.13167466524783</v>
      </c>
      <c r="L40">
        <v>9.0900718278855894</v>
      </c>
      <c r="M40">
        <v>61.567227513227508</v>
      </c>
      <c r="N40">
        <v>50.094255278148012</v>
      </c>
      <c r="O40">
        <v>70.759502783584594</v>
      </c>
      <c r="P40">
        <v>26.580751947211894</v>
      </c>
      <c r="Q40">
        <v>4.6243025521472401</v>
      </c>
      <c r="R40">
        <v>17.976144228065319</v>
      </c>
      <c r="S40">
        <v>11.189901163970267</v>
      </c>
      <c r="T40">
        <v>0</v>
      </c>
      <c r="U40">
        <v>49.970795236814766</v>
      </c>
      <c r="V40">
        <v>8.7874792045790251</v>
      </c>
      <c r="W40">
        <v>19.675999651226157</v>
      </c>
      <c r="X40">
        <v>62.550175534182017</v>
      </c>
      <c r="Y40">
        <v>0</v>
      </c>
      <c r="Z40">
        <v>5.5300303286363626</v>
      </c>
      <c r="AA40">
        <v>5.9581468088607608</v>
      </c>
      <c r="AB40">
        <v>11.168425006601646</v>
      </c>
      <c r="AC40">
        <v>8.208063062431286</v>
      </c>
      <c r="AD40">
        <v>0</v>
      </c>
      <c r="AE40">
        <v>6.9878971800467662</v>
      </c>
      <c r="AF40">
        <v>5.6093139716024352</v>
      </c>
      <c r="AG40">
        <v>28.663317430000003</v>
      </c>
      <c r="AH40">
        <v>0</v>
      </c>
      <c r="AI40">
        <v>0</v>
      </c>
      <c r="AJ40">
        <v>0</v>
      </c>
      <c r="AK40">
        <v>22.656944391962178</v>
      </c>
      <c r="AL40">
        <v>18.413822899999996</v>
      </c>
      <c r="AM40">
        <v>6.7010549161290314</v>
      </c>
      <c r="AN40">
        <v>0</v>
      </c>
      <c r="AO40">
        <v>0</v>
      </c>
      <c r="AP40">
        <v>0</v>
      </c>
      <c r="AQ40">
        <v>16.443720150000001</v>
      </c>
      <c r="AR40">
        <v>14.513299449999995</v>
      </c>
      <c r="AS40">
        <v>12.549182712161763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1028.4014998947223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444.13207208173924</v>
      </c>
      <c r="L41">
        <v>9.0900718278855894</v>
      </c>
      <c r="M41">
        <v>61.567227513227508</v>
      </c>
      <c r="N41">
        <v>50.094255278148012</v>
      </c>
      <c r="O41">
        <v>70.759502783584594</v>
      </c>
      <c r="P41">
        <v>26.580751947211894</v>
      </c>
      <c r="Q41">
        <v>4.6243025521472401</v>
      </c>
      <c r="R41">
        <v>17.976144228065319</v>
      </c>
      <c r="S41">
        <v>11.189901163970267</v>
      </c>
      <c r="T41">
        <v>0</v>
      </c>
      <c r="U41">
        <v>49.970795236814766</v>
      </c>
      <c r="V41">
        <v>8.7874792045790251</v>
      </c>
      <c r="W41">
        <v>19.675999651226157</v>
      </c>
      <c r="X41">
        <v>62.550175534182017</v>
      </c>
      <c r="Y41">
        <v>0</v>
      </c>
      <c r="Z41">
        <v>5.5300303286363626</v>
      </c>
      <c r="AA41">
        <v>5.9581468088607608</v>
      </c>
      <c r="AB41">
        <v>11.168425006601646</v>
      </c>
      <c r="AC41">
        <v>8.208063062431286</v>
      </c>
      <c r="AD41">
        <v>0</v>
      </c>
      <c r="AE41">
        <v>6.9878971800467662</v>
      </c>
      <c r="AF41">
        <v>5.6093139716024352</v>
      </c>
      <c r="AG41">
        <v>28.663317430000003</v>
      </c>
      <c r="AH41">
        <v>0</v>
      </c>
      <c r="AI41">
        <v>0</v>
      </c>
      <c r="AJ41">
        <v>0</v>
      </c>
      <c r="AK41">
        <v>22.656944391962178</v>
      </c>
      <c r="AL41">
        <v>18.413822899999996</v>
      </c>
      <c r="AM41">
        <v>6.7010549161290314</v>
      </c>
      <c r="AN41">
        <v>0</v>
      </c>
      <c r="AO41">
        <v>0</v>
      </c>
      <c r="AP41">
        <v>0</v>
      </c>
      <c r="AQ41">
        <v>16.443720150000001</v>
      </c>
      <c r="AR41">
        <v>14.513299449999995</v>
      </c>
      <c r="AS41">
        <v>12.549182712161763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1000.4018973112136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444.13233575156016</v>
      </c>
      <c r="L42">
        <v>9.0900718278855894</v>
      </c>
      <c r="M42">
        <v>61.567227513227508</v>
      </c>
      <c r="N42">
        <v>50.094255278148012</v>
      </c>
      <c r="O42">
        <v>70.759502783584594</v>
      </c>
      <c r="P42">
        <v>26.580751947211894</v>
      </c>
      <c r="Q42">
        <v>4.6243025521472401</v>
      </c>
      <c r="R42">
        <v>17.976144228065319</v>
      </c>
      <c r="S42">
        <v>11.189901163970267</v>
      </c>
      <c r="T42">
        <v>0</v>
      </c>
      <c r="U42">
        <v>49.970795236814766</v>
      </c>
      <c r="V42">
        <v>8.7874792045790251</v>
      </c>
      <c r="W42">
        <v>19.675999651226157</v>
      </c>
      <c r="X42">
        <v>62.550175534182017</v>
      </c>
      <c r="Y42">
        <v>0</v>
      </c>
      <c r="Z42">
        <v>5.5300303286363626</v>
      </c>
      <c r="AA42">
        <v>5.9581468088607608</v>
      </c>
      <c r="AB42">
        <v>11.168425006601646</v>
      </c>
      <c r="AC42">
        <v>8.208063062431286</v>
      </c>
      <c r="AD42">
        <v>0</v>
      </c>
      <c r="AE42">
        <v>6.9878971800467662</v>
      </c>
      <c r="AF42">
        <v>5.6093139716024352</v>
      </c>
      <c r="AG42">
        <v>28.663317430000003</v>
      </c>
      <c r="AH42">
        <v>0</v>
      </c>
      <c r="AI42">
        <v>0</v>
      </c>
      <c r="AJ42">
        <v>0</v>
      </c>
      <c r="AK42">
        <v>22.656944391962178</v>
      </c>
      <c r="AL42">
        <v>18.413822899999996</v>
      </c>
      <c r="AM42">
        <v>6.7010549161290314</v>
      </c>
      <c r="AN42">
        <v>0</v>
      </c>
      <c r="AO42">
        <v>0</v>
      </c>
      <c r="AP42">
        <v>0</v>
      </c>
      <c r="AQ42">
        <v>8.2218604215873015</v>
      </c>
      <c r="AR42">
        <v>14.513299449999995</v>
      </c>
      <c r="AS42">
        <v>12.549182712161763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992.1803012526218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415.16012157633151</v>
      </c>
      <c r="L43">
        <v>9.0900718278855894</v>
      </c>
      <c r="M43">
        <v>61.567227513227508</v>
      </c>
      <c r="N43">
        <v>50.094255278148012</v>
      </c>
      <c r="O43">
        <v>70.759502783584594</v>
      </c>
      <c r="P43">
        <v>26.580751947211894</v>
      </c>
      <c r="Q43">
        <v>4.6243025521472401</v>
      </c>
      <c r="R43">
        <v>17.976144228065319</v>
      </c>
      <c r="S43">
        <v>11.189901163970267</v>
      </c>
      <c r="T43">
        <v>0</v>
      </c>
      <c r="U43">
        <v>49.970795236814766</v>
      </c>
      <c r="V43">
        <v>8.7874792045790251</v>
      </c>
      <c r="W43">
        <v>19.675999651226157</v>
      </c>
      <c r="X43">
        <v>62.550175534182017</v>
      </c>
      <c r="Y43">
        <v>0</v>
      </c>
      <c r="Z43">
        <v>5.5300303286363626</v>
      </c>
      <c r="AA43">
        <v>0</v>
      </c>
      <c r="AB43">
        <v>11.168425006601646</v>
      </c>
      <c r="AC43">
        <v>8.208063062431286</v>
      </c>
      <c r="AD43">
        <v>0</v>
      </c>
      <c r="AE43">
        <v>6.9878971800467662</v>
      </c>
      <c r="AF43">
        <v>5.6093139716024352</v>
      </c>
      <c r="AG43">
        <v>28.663317430000003</v>
      </c>
      <c r="AH43">
        <v>0</v>
      </c>
      <c r="AI43">
        <v>0</v>
      </c>
      <c r="AJ43">
        <v>0</v>
      </c>
      <c r="AK43">
        <v>22.656944391962178</v>
      </c>
      <c r="AL43">
        <v>18.413822899999996</v>
      </c>
      <c r="AM43">
        <v>6.7010549161290314</v>
      </c>
      <c r="AN43">
        <v>0</v>
      </c>
      <c r="AO43">
        <v>0</v>
      </c>
      <c r="AP43">
        <v>0</v>
      </c>
      <c r="AQ43">
        <v>8.2218604215873015</v>
      </c>
      <c r="AR43">
        <v>17.322325149999994</v>
      </c>
      <c r="AS43">
        <v>13.119600287838241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960.62938354420896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386.20227515765015</v>
      </c>
      <c r="L44">
        <v>9.0900718278855894</v>
      </c>
      <c r="M44">
        <v>61.567227513227508</v>
      </c>
      <c r="N44">
        <v>50.094255278148012</v>
      </c>
      <c r="O44">
        <v>70.759502783584594</v>
      </c>
      <c r="P44">
        <v>26.580751947211894</v>
      </c>
      <c r="Q44">
        <v>4.6243025521472401</v>
      </c>
      <c r="R44">
        <v>17.976144228065319</v>
      </c>
      <c r="S44">
        <v>11.189901163970267</v>
      </c>
      <c r="T44">
        <v>0</v>
      </c>
      <c r="U44">
        <v>49.970795236814766</v>
      </c>
      <c r="V44">
        <v>8.7874792045790251</v>
      </c>
      <c r="W44">
        <v>19.675999651226157</v>
      </c>
      <c r="X44">
        <v>62.550175534182017</v>
      </c>
      <c r="Y44">
        <v>0</v>
      </c>
      <c r="Z44">
        <v>5.5300303286363626</v>
      </c>
      <c r="AA44">
        <v>0</v>
      </c>
      <c r="AB44">
        <v>11.168425006601646</v>
      </c>
      <c r="AC44">
        <v>8.208063062431286</v>
      </c>
      <c r="AD44">
        <v>0</v>
      </c>
      <c r="AE44">
        <v>6.9878971800467662</v>
      </c>
      <c r="AF44">
        <v>5.6093139716024352</v>
      </c>
      <c r="AG44">
        <v>28.663317430000003</v>
      </c>
      <c r="AH44">
        <v>0</v>
      </c>
      <c r="AI44">
        <v>0</v>
      </c>
      <c r="AJ44">
        <v>0</v>
      </c>
      <c r="AK44">
        <v>22.656944391962178</v>
      </c>
      <c r="AL44">
        <v>18.413822899999996</v>
      </c>
      <c r="AM44">
        <v>6.7010549161290314</v>
      </c>
      <c r="AN44">
        <v>0</v>
      </c>
      <c r="AO44">
        <v>0</v>
      </c>
      <c r="AP44">
        <v>0</v>
      </c>
      <c r="AQ44">
        <v>0</v>
      </c>
      <c r="AR44">
        <v>17.322325149999994</v>
      </c>
      <c r="AS44">
        <v>13.119600287838241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923.44967670394033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337.92052780231427</v>
      </c>
      <c r="L45">
        <v>9.0900718278855894</v>
      </c>
      <c r="M45">
        <v>61.567227513227508</v>
      </c>
      <c r="N45">
        <v>50.094255278148012</v>
      </c>
      <c r="O45">
        <v>70.759502783584594</v>
      </c>
      <c r="P45">
        <v>26.580751947211894</v>
      </c>
      <c r="Q45">
        <v>4.6243025521472401</v>
      </c>
      <c r="R45">
        <v>17.976144228065319</v>
      </c>
      <c r="S45">
        <v>11.189901163970267</v>
      </c>
      <c r="T45">
        <v>0</v>
      </c>
      <c r="U45">
        <v>52.391105140960299</v>
      </c>
      <c r="V45">
        <v>8.7874792045790251</v>
      </c>
      <c r="W45">
        <v>19.675999651226157</v>
      </c>
      <c r="X45">
        <v>62.550175534182017</v>
      </c>
      <c r="Y45">
        <v>0</v>
      </c>
      <c r="Z45">
        <v>5.5300303286363626</v>
      </c>
      <c r="AA45">
        <v>0</v>
      </c>
      <c r="AB45">
        <v>11.168425006601646</v>
      </c>
      <c r="AC45">
        <v>4.1040317508245634</v>
      </c>
      <c r="AD45">
        <v>0</v>
      </c>
      <c r="AE45">
        <v>6.9878971800467662</v>
      </c>
      <c r="AF45">
        <v>5.6093139716024352</v>
      </c>
      <c r="AG45">
        <v>28.663317430000003</v>
      </c>
      <c r="AH45">
        <v>0</v>
      </c>
      <c r="AI45">
        <v>0</v>
      </c>
      <c r="AJ45">
        <v>0</v>
      </c>
      <c r="AK45">
        <v>22.656944391962178</v>
      </c>
      <c r="AL45">
        <v>18.413822899999996</v>
      </c>
      <c r="AM45">
        <v>6.7010549161290314</v>
      </c>
      <c r="AN45">
        <v>0</v>
      </c>
      <c r="AO45">
        <v>0</v>
      </c>
      <c r="AP45">
        <v>0</v>
      </c>
      <c r="AQ45">
        <v>0</v>
      </c>
      <c r="AR45">
        <v>14.513299449999995</v>
      </c>
      <c r="AS45">
        <v>13.119600287838241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870.67518224114326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289.65213370165748</v>
      </c>
      <c r="L46">
        <v>9.0900718278855894</v>
      </c>
      <c r="M46">
        <v>61.567227513227508</v>
      </c>
      <c r="N46">
        <v>50.094255278148012</v>
      </c>
      <c r="O46">
        <v>70.759502783584594</v>
      </c>
      <c r="P46">
        <v>26.580751947211894</v>
      </c>
      <c r="Q46">
        <v>4.6243025521472401</v>
      </c>
      <c r="R46">
        <v>17.976144228065319</v>
      </c>
      <c r="S46">
        <v>11.189901163970267</v>
      </c>
      <c r="T46">
        <v>0</v>
      </c>
      <c r="U46">
        <v>54.950440365336867</v>
      </c>
      <c r="V46">
        <v>8.7874792045790251</v>
      </c>
      <c r="W46">
        <v>19.675999651226157</v>
      </c>
      <c r="X46">
        <v>62.550175534182017</v>
      </c>
      <c r="Y46">
        <v>0</v>
      </c>
      <c r="Z46">
        <v>5.5300303286363626</v>
      </c>
      <c r="AA46">
        <v>0</v>
      </c>
      <c r="AB46">
        <v>5.5842127228807188</v>
      </c>
      <c r="AC46">
        <v>0</v>
      </c>
      <c r="AD46">
        <v>0</v>
      </c>
      <c r="AE46">
        <v>6.9878971800467662</v>
      </c>
      <c r="AF46">
        <v>5.6093139716024352</v>
      </c>
      <c r="AG46">
        <v>28.663317430000003</v>
      </c>
      <c r="AH46">
        <v>0</v>
      </c>
      <c r="AI46">
        <v>0</v>
      </c>
      <c r="AJ46">
        <v>0</v>
      </c>
      <c r="AK46">
        <v>22.656944391962178</v>
      </c>
      <c r="AL46">
        <v>18.413822899999996</v>
      </c>
      <c r="AM46">
        <v>6.7010549161290314</v>
      </c>
      <c r="AN46">
        <v>0</v>
      </c>
      <c r="AO46">
        <v>0</v>
      </c>
      <c r="AP46">
        <v>0</v>
      </c>
      <c r="AQ46">
        <v>0</v>
      </c>
      <c r="AR46">
        <v>14.513299449999995</v>
      </c>
      <c r="AS46">
        <v>13.119600287838241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815.27787933031743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270.34209646005132</v>
      </c>
      <c r="L47">
        <v>5.7899799168405428</v>
      </c>
      <c r="M47">
        <v>61.567227513227508</v>
      </c>
      <c r="N47">
        <v>50.094255278148012</v>
      </c>
      <c r="O47">
        <v>70.759502783584594</v>
      </c>
      <c r="P47">
        <v>26.580751947211894</v>
      </c>
      <c r="Q47">
        <v>2.8997200744416873</v>
      </c>
      <c r="R47">
        <v>17.976144228065319</v>
      </c>
      <c r="S47">
        <v>6.7591462017353594</v>
      </c>
      <c r="T47">
        <v>0</v>
      </c>
      <c r="U47">
        <v>56.438148282673247</v>
      </c>
      <c r="V47">
        <v>8.7874792045790251</v>
      </c>
      <c r="W47">
        <v>19.675999651226157</v>
      </c>
      <c r="X47">
        <v>62.550175534182017</v>
      </c>
      <c r="Y47">
        <v>0</v>
      </c>
      <c r="Z47">
        <v>5.5300303286363626</v>
      </c>
      <c r="AA47">
        <v>0</v>
      </c>
      <c r="AB47">
        <v>5.5842127228807188</v>
      </c>
      <c r="AC47">
        <v>0</v>
      </c>
      <c r="AD47">
        <v>0</v>
      </c>
      <c r="AE47">
        <v>6.9878971800467662</v>
      </c>
      <c r="AF47">
        <v>5.6093139716024352</v>
      </c>
      <c r="AG47">
        <v>28.663317430000003</v>
      </c>
      <c r="AH47">
        <v>0</v>
      </c>
      <c r="AI47">
        <v>0</v>
      </c>
      <c r="AJ47">
        <v>0</v>
      </c>
      <c r="AK47">
        <v>22.656944391962178</v>
      </c>
      <c r="AL47">
        <v>18.413822899999996</v>
      </c>
      <c r="AM47">
        <v>6.7010549161290314</v>
      </c>
      <c r="AN47">
        <v>0</v>
      </c>
      <c r="AO47">
        <v>0</v>
      </c>
      <c r="AP47">
        <v>0</v>
      </c>
      <c r="AQ47">
        <v>0</v>
      </c>
      <c r="AR47">
        <v>14.513299449999995</v>
      </c>
      <c r="AS47">
        <v>13.119600287838241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788.00012065506223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270.34209646005132</v>
      </c>
      <c r="L48">
        <v>5.7899799168405428</v>
      </c>
      <c r="M48">
        <v>61.567227513227508</v>
      </c>
      <c r="N48">
        <v>50.094255278148012</v>
      </c>
      <c r="O48">
        <v>70.759502783584594</v>
      </c>
      <c r="P48">
        <v>26.580751947211894</v>
      </c>
      <c r="Q48">
        <v>2.8997200744416873</v>
      </c>
      <c r="R48">
        <v>17.976144228065319</v>
      </c>
      <c r="S48">
        <v>6.7591462017353594</v>
      </c>
      <c r="T48">
        <v>0</v>
      </c>
      <c r="U48">
        <v>57.459510956631746</v>
      </c>
      <c r="V48">
        <v>8.7874792045790251</v>
      </c>
      <c r="W48">
        <v>19.675999651226157</v>
      </c>
      <c r="X48">
        <v>62.550175534182017</v>
      </c>
      <c r="Y48">
        <v>0</v>
      </c>
      <c r="Z48">
        <v>5.5300303286363626</v>
      </c>
      <c r="AA48">
        <v>0</v>
      </c>
      <c r="AB48">
        <v>5.5842127228807188</v>
      </c>
      <c r="AC48">
        <v>0</v>
      </c>
      <c r="AD48">
        <v>0</v>
      </c>
      <c r="AE48">
        <v>6.9878971800467662</v>
      </c>
      <c r="AF48">
        <v>5.6093139716024352</v>
      </c>
      <c r="AG48">
        <v>28.663317430000003</v>
      </c>
      <c r="AH48">
        <v>0</v>
      </c>
      <c r="AI48">
        <v>0</v>
      </c>
      <c r="AJ48">
        <v>0</v>
      </c>
      <c r="AK48">
        <v>22.656944391962178</v>
      </c>
      <c r="AL48">
        <v>18.413822899999996</v>
      </c>
      <c r="AM48">
        <v>6.7010549161290314</v>
      </c>
      <c r="AN48">
        <v>0</v>
      </c>
      <c r="AO48">
        <v>0</v>
      </c>
      <c r="AP48">
        <v>0</v>
      </c>
      <c r="AQ48">
        <v>0</v>
      </c>
      <c r="AR48">
        <v>14.513299449999995</v>
      </c>
      <c r="AS48">
        <v>13.119600287838241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789.02148332902073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270.34186667955589</v>
      </c>
      <c r="L49">
        <v>5.7899799168405428</v>
      </c>
      <c r="M49">
        <v>61.567227513227508</v>
      </c>
      <c r="N49">
        <v>50.094255278148012</v>
      </c>
      <c r="O49">
        <v>70.759502783584594</v>
      </c>
      <c r="P49">
        <v>26.580751947211894</v>
      </c>
      <c r="Q49">
        <v>2.8997200744416873</v>
      </c>
      <c r="R49">
        <v>17.976144228065319</v>
      </c>
      <c r="S49">
        <v>6.7591462017353594</v>
      </c>
      <c r="T49">
        <v>0</v>
      </c>
      <c r="U49">
        <v>58.759538895883288</v>
      </c>
      <c r="V49">
        <v>8.7874792045790251</v>
      </c>
      <c r="W49">
        <v>19.676589368689445</v>
      </c>
      <c r="X49">
        <v>62.551505971989464</v>
      </c>
      <c r="Y49">
        <v>0</v>
      </c>
      <c r="Z49">
        <v>5.5300303286363626</v>
      </c>
      <c r="AA49">
        <v>0</v>
      </c>
      <c r="AB49">
        <v>5.5842127228807188</v>
      </c>
      <c r="AC49">
        <v>0</v>
      </c>
      <c r="AD49">
        <v>0</v>
      </c>
      <c r="AE49">
        <v>6.9878971800467662</v>
      </c>
      <c r="AF49">
        <v>5.6093139716024352</v>
      </c>
      <c r="AG49">
        <v>28.663317430000003</v>
      </c>
      <c r="AH49">
        <v>0</v>
      </c>
      <c r="AI49">
        <v>0</v>
      </c>
      <c r="AJ49">
        <v>0</v>
      </c>
      <c r="AK49">
        <v>22.656944391962178</v>
      </c>
      <c r="AL49">
        <v>18.413822899999996</v>
      </c>
      <c r="AM49">
        <v>6.7010549161290314</v>
      </c>
      <c r="AN49">
        <v>0</v>
      </c>
      <c r="AO49">
        <v>0</v>
      </c>
      <c r="AP49">
        <v>0</v>
      </c>
      <c r="AQ49">
        <v>0</v>
      </c>
      <c r="AR49">
        <v>14.513299449999995</v>
      </c>
      <c r="AS49">
        <v>13.119600287838241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790.3232016430477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270.34186667955589</v>
      </c>
      <c r="L50">
        <v>5.7899594807376058</v>
      </c>
      <c r="M50">
        <v>61.567227513227508</v>
      </c>
      <c r="N50">
        <v>50.094255278148012</v>
      </c>
      <c r="O50">
        <v>70.759502783584594</v>
      </c>
      <c r="P50">
        <v>26.580751947211894</v>
      </c>
      <c r="Q50">
        <v>2.8997200744416873</v>
      </c>
      <c r="R50">
        <v>17.976144228065319</v>
      </c>
      <c r="S50">
        <v>6.7591462017353594</v>
      </c>
      <c r="T50">
        <v>0</v>
      </c>
      <c r="U50">
        <v>59.849108257249071</v>
      </c>
      <c r="V50">
        <v>8.7874792045790251</v>
      </c>
      <c r="W50">
        <v>19.676589368689445</v>
      </c>
      <c r="X50">
        <v>62.551505971989464</v>
      </c>
      <c r="Y50">
        <v>0</v>
      </c>
      <c r="Z50">
        <v>5.5300303286363626</v>
      </c>
      <c r="AA50">
        <v>0</v>
      </c>
      <c r="AB50">
        <v>5.5842127228807188</v>
      </c>
      <c r="AC50">
        <v>0</v>
      </c>
      <c r="AD50">
        <v>0</v>
      </c>
      <c r="AE50">
        <v>6.9878971800467662</v>
      </c>
      <c r="AF50">
        <v>5.6093139716024352</v>
      </c>
      <c r="AG50">
        <v>28.663317430000003</v>
      </c>
      <c r="AH50">
        <v>0</v>
      </c>
      <c r="AI50">
        <v>0</v>
      </c>
      <c r="AJ50">
        <v>0</v>
      </c>
      <c r="AK50">
        <v>22.656944391962178</v>
      </c>
      <c r="AL50">
        <v>18.413822899999996</v>
      </c>
      <c r="AM50">
        <v>6.7010549161290314</v>
      </c>
      <c r="AN50">
        <v>0</v>
      </c>
      <c r="AO50">
        <v>0</v>
      </c>
      <c r="AP50">
        <v>0</v>
      </c>
      <c r="AQ50">
        <v>0</v>
      </c>
      <c r="AR50">
        <v>14.513299449999995</v>
      </c>
      <c r="AS50">
        <v>13.119600287838241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791.41275056831046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270.34186667955589</v>
      </c>
      <c r="L51">
        <v>5.7901144309706494</v>
      </c>
      <c r="M51">
        <v>61.567227513227508</v>
      </c>
      <c r="N51">
        <v>50.094255278148012</v>
      </c>
      <c r="O51">
        <v>70.759502783584594</v>
      </c>
      <c r="P51">
        <v>26.580751947211894</v>
      </c>
      <c r="Q51">
        <v>2.8997200744416873</v>
      </c>
      <c r="R51">
        <v>17.976144228065319</v>
      </c>
      <c r="S51">
        <v>6.7591462017353594</v>
      </c>
      <c r="T51">
        <v>0</v>
      </c>
      <c r="U51">
        <v>49.970795236814766</v>
      </c>
      <c r="V51">
        <v>8.7874792045790251</v>
      </c>
      <c r="W51">
        <v>19.676589368689445</v>
      </c>
      <c r="X51">
        <v>62.551505971989464</v>
      </c>
      <c r="Y51">
        <v>0</v>
      </c>
      <c r="Z51">
        <v>5.5300303286363626</v>
      </c>
      <c r="AA51">
        <v>0</v>
      </c>
      <c r="AB51">
        <v>5.5842127228807188</v>
      </c>
      <c r="AC51">
        <v>0</v>
      </c>
      <c r="AD51">
        <v>0</v>
      </c>
      <c r="AE51">
        <v>6.9878971800467662</v>
      </c>
      <c r="AF51">
        <v>5.6093139716024352</v>
      </c>
      <c r="AG51">
        <v>28.663317430000003</v>
      </c>
      <c r="AH51">
        <v>0</v>
      </c>
      <c r="AI51">
        <v>0</v>
      </c>
      <c r="AJ51">
        <v>0</v>
      </c>
      <c r="AK51">
        <v>22.656944391962178</v>
      </c>
      <c r="AL51">
        <v>18.413822899999996</v>
      </c>
      <c r="AM51">
        <v>6.7010549161290314</v>
      </c>
      <c r="AN51">
        <v>0</v>
      </c>
      <c r="AO51">
        <v>0</v>
      </c>
      <c r="AP51">
        <v>0</v>
      </c>
      <c r="AQ51">
        <v>0</v>
      </c>
      <c r="AR51">
        <v>14.513299449999995</v>
      </c>
      <c r="AS51">
        <v>13.119600287838241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781.53459249810919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270.34186667955589</v>
      </c>
      <c r="L52">
        <v>5.7901185244535025</v>
      </c>
      <c r="M52">
        <v>61.567227513227508</v>
      </c>
      <c r="N52">
        <v>50.094255278148012</v>
      </c>
      <c r="O52">
        <v>70.759502783584594</v>
      </c>
      <c r="P52">
        <v>26.580751947211894</v>
      </c>
      <c r="Q52">
        <v>2.8997200744416873</v>
      </c>
      <c r="R52">
        <v>17.976144228065319</v>
      </c>
      <c r="S52">
        <v>6.7591462017353594</v>
      </c>
      <c r="T52">
        <v>0</v>
      </c>
      <c r="U52">
        <v>49.970795236814766</v>
      </c>
      <c r="V52">
        <v>8.7874792045790251</v>
      </c>
      <c r="W52">
        <v>19.676589368689445</v>
      </c>
      <c r="X52">
        <v>62.551505971989464</v>
      </c>
      <c r="Y52">
        <v>0</v>
      </c>
      <c r="Z52">
        <v>5.5300303286363626</v>
      </c>
      <c r="AA52">
        <v>0</v>
      </c>
      <c r="AB52">
        <v>0</v>
      </c>
      <c r="AC52">
        <v>0</v>
      </c>
      <c r="AD52">
        <v>0</v>
      </c>
      <c r="AE52">
        <v>6.9878971800467662</v>
      </c>
      <c r="AF52">
        <v>5.6093139716024352</v>
      </c>
      <c r="AG52">
        <v>28.663317430000003</v>
      </c>
      <c r="AH52">
        <v>0</v>
      </c>
      <c r="AI52">
        <v>0</v>
      </c>
      <c r="AJ52">
        <v>0</v>
      </c>
      <c r="AK52">
        <v>22.656944391962178</v>
      </c>
      <c r="AL52">
        <v>18.413822899999996</v>
      </c>
      <c r="AM52">
        <v>6.7010549161290314</v>
      </c>
      <c r="AN52">
        <v>0</v>
      </c>
      <c r="AO52">
        <v>0</v>
      </c>
      <c r="AP52">
        <v>0</v>
      </c>
      <c r="AQ52">
        <v>0</v>
      </c>
      <c r="AR52">
        <v>14.513299449999995</v>
      </c>
      <c r="AS52">
        <v>13.119600287838241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775.95038386871136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270.34186667955589</v>
      </c>
      <c r="L53">
        <v>5.7900660746958419</v>
      </c>
      <c r="M53">
        <v>61.567227513227508</v>
      </c>
      <c r="N53">
        <v>50.094255278148012</v>
      </c>
      <c r="O53">
        <v>70.759502783584594</v>
      </c>
      <c r="P53">
        <v>26.580751947211894</v>
      </c>
      <c r="Q53">
        <v>2.8997200744416873</v>
      </c>
      <c r="R53">
        <v>17.976144228065319</v>
      </c>
      <c r="S53">
        <v>6.7591462017353594</v>
      </c>
      <c r="T53">
        <v>0</v>
      </c>
      <c r="U53">
        <v>49.970795236814766</v>
      </c>
      <c r="V53">
        <v>8.7874792045790251</v>
      </c>
      <c r="W53">
        <v>19.676589368689445</v>
      </c>
      <c r="X53">
        <v>62.551505971989464</v>
      </c>
      <c r="Y53">
        <v>0</v>
      </c>
      <c r="Z53">
        <v>5.5300303286363626</v>
      </c>
      <c r="AA53">
        <v>0</v>
      </c>
      <c r="AB53">
        <v>0</v>
      </c>
      <c r="AC53">
        <v>0</v>
      </c>
      <c r="AD53">
        <v>0</v>
      </c>
      <c r="AE53">
        <v>6.9878971800467662</v>
      </c>
      <c r="AF53">
        <v>5.6093139716024352</v>
      </c>
      <c r="AG53">
        <v>28.663317430000003</v>
      </c>
      <c r="AH53">
        <v>0</v>
      </c>
      <c r="AI53">
        <v>0</v>
      </c>
      <c r="AJ53">
        <v>0</v>
      </c>
      <c r="AK53">
        <v>22.656944391962178</v>
      </c>
      <c r="AL53">
        <v>18.413822899999996</v>
      </c>
      <c r="AM53">
        <v>6.7010549161290314</v>
      </c>
      <c r="AN53">
        <v>0</v>
      </c>
      <c r="AO53">
        <v>0</v>
      </c>
      <c r="AP53">
        <v>2.8245893197183096</v>
      </c>
      <c r="AQ53">
        <v>0</v>
      </c>
      <c r="AR53">
        <v>17.322325149999994</v>
      </c>
      <c r="AS53">
        <v>13.119600287838241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781.583946438672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270.34186667955589</v>
      </c>
      <c r="L54">
        <v>5.7901327733621111</v>
      </c>
      <c r="M54">
        <v>61.567227513227508</v>
      </c>
      <c r="N54">
        <v>50.094255278148012</v>
      </c>
      <c r="O54">
        <v>70.759502783584594</v>
      </c>
      <c r="P54">
        <v>26.580751947211894</v>
      </c>
      <c r="Q54">
        <v>2.8997200744416873</v>
      </c>
      <c r="R54">
        <v>17.976144228065319</v>
      </c>
      <c r="S54">
        <v>6.7591462017353594</v>
      </c>
      <c r="T54">
        <v>0</v>
      </c>
      <c r="U54">
        <v>49.970795236814766</v>
      </c>
      <c r="V54">
        <v>8.7874792045790251</v>
      </c>
      <c r="W54">
        <v>19.676589368689445</v>
      </c>
      <c r="X54">
        <v>62.551505971989464</v>
      </c>
      <c r="Y54">
        <v>0</v>
      </c>
      <c r="Z54">
        <v>5.5300303286363626</v>
      </c>
      <c r="AA54">
        <v>0</v>
      </c>
      <c r="AB54">
        <v>0</v>
      </c>
      <c r="AC54">
        <v>0</v>
      </c>
      <c r="AD54">
        <v>0</v>
      </c>
      <c r="AE54">
        <v>6.9878971800467662</v>
      </c>
      <c r="AF54">
        <v>5.6093139716024352</v>
      </c>
      <c r="AG54">
        <v>28.663317430000003</v>
      </c>
      <c r="AH54">
        <v>0</v>
      </c>
      <c r="AI54">
        <v>0</v>
      </c>
      <c r="AJ54">
        <v>0</v>
      </c>
      <c r="AK54">
        <v>22.656944391962178</v>
      </c>
      <c r="AL54">
        <v>18.413822899999996</v>
      </c>
      <c r="AM54">
        <v>6.7010549161290314</v>
      </c>
      <c r="AN54">
        <v>0</v>
      </c>
      <c r="AO54">
        <v>0</v>
      </c>
      <c r="AP54">
        <v>2.8245893197183096</v>
      </c>
      <c r="AQ54">
        <v>0</v>
      </c>
      <c r="AR54">
        <v>17.322325149999994</v>
      </c>
      <c r="AS54">
        <v>13.119600287838241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781.58401313733827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270.34186667955589</v>
      </c>
      <c r="L55">
        <v>5.7900845530908303</v>
      </c>
      <c r="M55">
        <v>61.567227513227508</v>
      </c>
      <c r="N55">
        <v>50.094255278148012</v>
      </c>
      <c r="O55">
        <v>70.759502783584594</v>
      </c>
      <c r="P55">
        <v>26.580751947211894</v>
      </c>
      <c r="Q55">
        <v>2.8997200744416873</v>
      </c>
      <c r="R55">
        <v>10.619026223149111</v>
      </c>
      <c r="S55">
        <v>6.7591462017353594</v>
      </c>
      <c r="T55">
        <v>0</v>
      </c>
      <c r="U55">
        <v>49.970795236814766</v>
      </c>
      <c r="V55">
        <v>4.826617920502092</v>
      </c>
      <c r="W55">
        <v>19.676589368689445</v>
      </c>
      <c r="X55">
        <v>62.551505971989464</v>
      </c>
      <c r="Y55">
        <v>0</v>
      </c>
      <c r="Z55">
        <v>5.5300303286363626</v>
      </c>
      <c r="AA55">
        <v>0</v>
      </c>
      <c r="AB55">
        <v>0</v>
      </c>
      <c r="AC55">
        <v>0</v>
      </c>
      <c r="AD55">
        <v>0</v>
      </c>
      <c r="AE55">
        <v>6.9878971800467662</v>
      </c>
      <c r="AF55">
        <v>5.6093139716024352</v>
      </c>
      <c r="AG55">
        <v>28.663317430000003</v>
      </c>
      <c r="AH55">
        <v>0</v>
      </c>
      <c r="AI55">
        <v>0</v>
      </c>
      <c r="AJ55">
        <v>0</v>
      </c>
      <c r="AK55">
        <v>22.656944391962178</v>
      </c>
      <c r="AL55">
        <v>18.413822899999996</v>
      </c>
      <c r="AM55">
        <v>6.7010549161290314</v>
      </c>
      <c r="AN55">
        <v>0</v>
      </c>
      <c r="AO55">
        <v>0</v>
      </c>
      <c r="AP55">
        <v>2.8245893197183096</v>
      </c>
      <c r="AQ55">
        <v>0</v>
      </c>
      <c r="AR55">
        <v>14.981470399999994</v>
      </c>
      <c r="AS55">
        <v>13.119600287838241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767.92513087807401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270.34186667955589</v>
      </c>
      <c r="L56">
        <v>5.7999367911200803</v>
      </c>
      <c r="M56">
        <v>61.567227513227508</v>
      </c>
      <c r="N56">
        <v>50.094255278148012</v>
      </c>
      <c r="O56">
        <v>70.759502783584594</v>
      </c>
      <c r="P56">
        <v>26.580751947211894</v>
      </c>
      <c r="Q56">
        <v>2.8997200744416873</v>
      </c>
      <c r="R56">
        <v>10.619026223149111</v>
      </c>
      <c r="S56">
        <v>6.7591462017353594</v>
      </c>
      <c r="T56">
        <v>0</v>
      </c>
      <c r="U56">
        <v>49.970795236814766</v>
      </c>
      <c r="V56">
        <v>4.826617920502092</v>
      </c>
      <c r="W56">
        <v>19.676589368689445</v>
      </c>
      <c r="X56">
        <v>62.551505971989464</v>
      </c>
      <c r="Y56">
        <v>0</v>
      </c>
      <c r="Z56">
        <v>5.5300303286363626</v>
      </c>
      <c r="AA56">
        <v>0</v>
      </c>
      <c r="AB56">
        <v>0</v>
      </c>
      <c r="AC56">
        <v>0</v>
      </c>
      <c r="AD56">
        <v>0</v>
      </c>
      <c r="AE56">
        <v>6.9878971800467662</v>
      </c>
      <c r="AF56">
        <v>5.6093139716024352</v>
      </c>
      <c r="AG56">
        <v>28.663317430000003</v>
      </c>
      <c r="AH56">
        <v>0</v>
      </c>
      <c r="AI56">
        <v>0</v>
      </c>
      <c r="AJ56">
        <v>0</v>
      </c>
      <c r="AK56">
        <v>22.656944391962178</v>
      </c>
      <c r="AL56">
        <v>18.413822899999996</v>
      </c>
      <c r="AM56">
        <v>6.7010549161290314</v>
      </c>
      <c r="AN56">
        <v>0</v>
      </c>
      <c r="AO56">
        <v>0</v>
      </c>
      <c r="AP56">
        <v>2.8245893197183096</v>
      </c>
      <c r="AQ56">
        <v>0</v>
      </c>
      <c r="AR56">
        <v>14.981470399999994</v>
      </c>
      <c r="AS56">
        <v>13.119600287838241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767.93498311610324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270.34186667955589</v>
      </c>
      <c r="L57">
        <v>5.7900932454015495</v>
      </c>
      <c r="M57">
        <v>61.567227513227508</v>
      </c>
      <c r="N57">
        <v>50.094255278148012</v>
      </c>
      <c r="O57">
        <v>70.759502783584594</v>
      </c>
      <c r="P57">
        <v>26.580751947211894</v>
      </c>
      <c r="Q57">
        <v>2.8997200744416873</v>
      </c>
      <c r="R57">
        <v>10.619026223149111</v>
      </c>
      <c r="S57">
        <v>6.7591462017353594</v>
      </c>
      <c r="T57">
        <v>0</v>
      </c>
      <c r="U57">
        <v>49.970795236814766</v>
      </c>
      <c r="V57">
        <v>4.826617920502092</v>
      </c>
      <c r="W57">
        <v>19.676589368689445</v>
      </c>
      <c r="X57">
        <v>62.551505971989464</v>
      </c>
      <c r="Y57">
        <v>0</v>
      </c>
      <c r="Z57">
        <v>5.5300303286363626</v>
      </c>
      <c r="AA57">
        <v>0</v>
      </c>
      <c r="AB57">
        <v>0</v>
      </c>
      <c r="AC57">
        <v>0</v>
      </c>
      <c r="AD57">
        <v>0</v>
      </c>
      <c r="AE57">
        <v>6.9878971800467662</v>
      </c>
      <c r="AF57">
        <v>5.6093139716024352</v>
      </c>
      <c r="AG57">
        <v>28.663317430000003</v>
      </c>
      <c r="AH57">
        <v>0</v>
      </c>
      <c r="AI57">
        <v>0</v>
      </c>
      <c r="AJ57">
        <v>0</v>
      </c>
      <c r="AK57">
        <v>22.656944391962178</v>
      </c>
      <c r="AL57">
        <v>27.620734349999999</v>
      </c>
      <c r="AM57">
        <v>6.7010549161290314</v>
      </c>
      <c r="AN57">
        <v>0</v>
      </c>
      <c r="AO57">
        <v>0</v>
      </c>
      <c r="AP57">
        <v>2.8245893197183096</v>
      </c>
      <c r="AQ57">
        <v>0</v>
      </c>
      <c r="AR57">
        <v>14.981470399999994</v>
      </c>
      <c r="AS57">
        <v>13.119600287838241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777.13205102038467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270.34186667955589</v>
      </c>
      <c r="L58">
        <v>5.7900845530908303</v>
      </c>
      <c r="M58">
        <v>61.567227513227508</v>
      </c>
      <c r="N58">
        <v>50.094255278148012</v>
      </c>
      <c r="O58">
        <v>70.759502783584594</v>
      </c>
      <c r="P58">
        <v>26.580751947211894</v>
      </c>
      <c r="Q58">
        <v>2.8997200744416873</v>
      </c>
      <c r="R58">
        <v>10.619026223149111</v>
      </c>
      <c r="S58">
        <v>6.7591462017353594</v>
      </c>
      <c r="T58">
        <v>0</v>
      </c>
      <c r="U58">
        <v>49.970795236814766</v>
      </c>
      <c r="V58">
        <v>4.826617920502092</v>
      </c>
      <c r="W58">
        <v>19.676589368689445</v>
      </c>
      <c r="X58">
        <v>62.551505971989464</v>
      </c>
      <c r="Y58">
        <v>0</v>
      </c>
      <c r="Z58">
        <v>5.5300303286363626</v>
      </c>
      <c r="AA58">
        <v>0</v>
      </c>
      <c r="AB58">
        <v>0</v>
      </c>
      <c r="AC58">
        <v>0</v>
      </c>
      <c r="AD58">
        <v>0</v>
      </c>
      <c r="AE58">
        <v>6.9878971800467662</v>
      </c>
      <c r="AF58">
        <v>5.6093139716024352</v>
      </c>
      <c r="AG58">
        <v>28.663317430000003</v>
      </c>
      <c r="AH58">
        <v>0</v>
      </c>
      <c r="AI58">
        <v>0</v>
      </c>
      <c r="AJ58">
        <v>0</v>
      </c>
      <c r="AK58">
        <v>22.656944391962178</v>
      </c>
      <c r="AL58">
        <v>27.620734349999999</v>
      </c>
      <c r="AM58">
        <v>6.7010549161290314</v>
      </c>
      <c r="AN58">
        <v>0</v>
      </c>
      <c r="AO58">
        <v>0</v>
      </c>
      <c r="AP58">
        <v>2.8245893197183096</v>
      </c>
      <c r="AQ58">
        <v>0</v>
      </c>
      <c r="AR58">
        <v>14.981470399999994</v>
      </c>
      <c r="AS58">
        <v>13.119600287838241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777.13204232807402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270.34186667955589</v>
      </c>
      <c r="L59">
        <v>5.790150916403265</v>
      </c>
      <c r="M59">
        <v>61.567227513227508</v>
      </c>
      <c r="N59">
        <v>50.094255278148012</v>
      </c>
      <c r="O59">
        <v>70.759502783584594</v>
      </c>
      <c r="P59">
        <v>26.580751947211894</v>
      </c>
      <c r="Q59">
        <v>2.8997200744416873</v>
      </c>
      <c r="R59">
        <v>10.619026223149111</v>
      </c>
      <c r="S59">
        <v>6.7591462017353594</v>
      </c>
      <c r="T59">
        <v>0</v>
      </c>
      <c r="U59">
        <v>49.970795236814766</v>
      </c>
      <c r="V59">
        <v>4.826617920502092</v>
      </c>
      <c r="W59">
        <v>19.676589368689445</v>
      </c>
      <c r="X59">
        <v>62.551505971989464</v>
      </c>
      <c r="Y59">
        <v>0</v>
      </c>
      <c r="Z59">
        <v>2.7650149447272718</v>
      </c>
      <c r="AA59">
        <v>0</v>
      </c>
      <c r="AB59">
        <v>0</v>
      </c>
      <c r="AC59">
        <v>0</v>
      </c>
      <c r="AD59">
        <v>0</v>
      </c>
      <c r="AE59">
        <v>6.9878971800467662</v>
      </c>
      <c r="AF59">
        <v>5.6093139716024352</v>
      </c>
      <c r="AG59">
        <v>28.663317430000003</v>
      </c>
      <c r="AH59">
        <v>0</v>
      </c>
      <c r="AI59">
        <v>0</v>
      </c>
      <c r="AJ59">
        <v>0</v>
      </c>
      <c r="AK59">
        <v>22.656944391962178</v>
      </c>
      <c r="AL59">
        <v>27.620734349999999</v>
      </c>
      <c r="AM59">
        <v>6.7010549161290314</v>
      </c>
      <c r="AN59">
        <v>0</v>
      </c>
      <c r="AO59">
        <v>0</v>
      </c>
      <c r="AP59">
        <v>2.8245893197183096</v>
      </c>
      <c r="AQ59">
        <v>8.2218604215873015</v>
      </c>
      <c r="AR59">
        <v>14.981470399999994</v>
      </c>
      <c r="AS59">
        <v>13.119600287838241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782.58895372906454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270.34186667955589</v>
      </c>
      <c r="L60">
        <v>5.7900807875922515</v>
      </c>
      <c r="M60">
        <v>61.567227513227508</v>
      </c>
      <c r="N60">
        <v>50.094255278148012</v>
      </c>
      <c r="O60">
        <v>70.759502783584594</v>
      </c>
      <c r="P60">
        <v>26.580751947211894</v>
      </c>
      <c r="Q60">
        <v>2.8997200744416873</v>
      </c>
      <c r="R60">
        <v>10.619026223149111</v>
      </c>
      <c r="S60">
        <v>6.7591462017353594</v>
      </c>
      <c r="T60">
        <v>0</v>
      </c>
      <c r="U60">
        <v>49.970795236814766</v>
      </c>
      <c r="V60">
        <v>4.826617920502092</v>
      </c>
      <c r="W60">
        <v>19.676589368689445</v>
      </c>
      <c r="X60">
        <v>62.551505971989464</v>
      </c>
      <c r="Y60">
        <v>0</v>
      </c>
      <c r="Z60">
        <v>2.7650149447272718</v>
      </c>
      <c r="AA60">
        <v>0</v>
      </c>
      <c r="AB60">
        <v>0</v>
      </c>
      <c r="AC60">
        <v>0</v>
      </c>
      <c r="AD60">
        <v>0</v>
      </c>
      <c r="AE60">
        <v>6.9878971800467662</v>
      </c>
      <c r="AF60">
        <v>5.6093139716024352</v>
      </c>
      <c r="AG60">
        <v>28.663317430000003</v>
      </c>
      <c r="AH60">
        <v>0</v>
      </c>
      <c r="AI60">
        <v>0</v>
      </c>
      <c r="AJ60">
        <v>0</v>
      </c>
      <c r="AK60">
        <v>22.656944391962178</v>
      </c>
      <c r="AL60">
        <v>27.620734349999999</v>
      </c>
      <c r="AM60">
        <v>6.7010549161290314</v>
      </c>
      <c r="AN60">
        <v>0</v>
      </c>
      <c r="AO60">
        <v>0</v>
      </c>
      <c r="AP60">
        <v>0</v>
      </c>
      <c r="AQ60">
        <v>8.2218604215873015</v>
      </c>
      <c r="AR60">
        <v>14.981470399999994</v>
      </c>
      <c r="AS60">
        <v>13.119600287838241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779.7642942805353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270.34186667955589</v>
      </c>
      <c r="L61">
        <v>5.7900773431807648</v>
      </c>
      <c r="M61">
        <v>61.567227513227508</v>
      </c>
      <c r="N61">
        <v>50.094255278148012</v>
      </c>
      <c r="O61">
        <v>70.759502783584594</v>
      </c>
      <c r="P61">
        <v>26.580751947211894</v>
      </c>
      <c r="Q61">
        <v>2.8997200744416873</v>
      </c>
      <c r="R61">
        <v>10.619026223149111</v>
      </c>
      <c r="S61">
        <v>6.7591462017353594</v>
      </c>
      <c r="T61">
        <v>0</v>
      </c>
      <c r="U61">
        <v>49.970795236814766</v>
      </c>
      <c r="V61">
        <v>4.826617920502092</v>
      </c>
      <c r="W61">
        <v>19.676589368689445</v>
      </c>
      <c r="X61">
        <v>62.551505971989464</v>
      </c>
      <c r="Y61">
        <v>0</v>
      </c>
      <c r="Z61">
        <v>2.7650149447272718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5.6093139716024352</v>
      </c>
      <c r="AG61">
        <v>28.663317430000003</v>
      </c>
      <c r="AH61">
        <v>0</v>
      </c>
      <c r="AI61">
        <v>0</v>
      </c>
      <c r="AJ61">
        <v>0</v>
      </c>
      <c r="AK61">
        <v>22.656944391962178</v>
      </c>
      <c r="AL61">
        <v>27.620734349999999</v>
      </c>
      <c r="AM61">
        <v>6.7010549161290314</v>
      </c>
      <c r="AN61">
        <v>0</v>
      </c>
      <c r="AO61">
        <v>0</v>
      </c>
      <c r="AP61">
        <v>0</v>
      </c>
      <c r="AQ61">
        <v>16.443720150000001</v>
      </c>
      <c r="AR61">
        <v>14.981470399999994</v>
      </c>
      <c r="AS61">
        <v>13.119600287838241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780.99825338448977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270.34186667955589</v>
      </c>
      <c r="L62">
        <v>5.7900773431807648</v>
      </c>
      <c r="M62">
        <v>61.567227513227508</v>
      </c>
      <c r="N62">
        <v>50.094255278148012</v>
      </c>
      <c r="O62">
        <v>70.759502783584594</v>
      </c>
      <c r="P62">
        <v>26.580751947211894</v>
      </c>
      <c r="Q62">
        <v>2.8997200744416873</v>
      </c>
      <c r="R62">
        <v>10.619026223149111</v>
      </c>
      <c r="S62">
        <v>6.7591462017353594</v>
      </c>
      <c r="T62">
        <v>0</v>
      </c>
      <c r="U62">
        <v>49.970795236814766</v>
      </c>
      <c r="V62">
        <v>4.826617920502092</v>
      </c>
      <c r="W62">
        <v>19.676589368689445</v>
      </c>
      <c r="X62">
        <v>62.551505971989464</v>
      </c>
      <c r="Y62">
        <v>0</v>
      </c>
      <c r="Z62">
        <v>2.7650149447272718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5.6093139716024352</v>
      </c>
      <c r="AG62">
        <v>28.663317430000003</v>
      </c>
      <c r="AH62">
        <v>0</v>
      </c>
      <c r="AI62">
        <v>0</v>
      </c>
      <c r="AJ62">
        <v>0</v>
      </c>
      <c r="AK62">
        <v>22.656944391962178</v>
      </c>
      <c r="AL62">
        <v>27.620734349999999</v>
      </c>
      <c r="AM62">
        <v>6.7010549161290314</v>
      </c>
      <c r="AN62">
        <v>0</v>
      </c>
      <c r="AO62">
        <v>0</v>
      </c>
      <c r="AP62">
        <v>0</v>
      </c>
      <c r="AQ62">
        <v>16.443720150000001</v>
      </c>
      <c r="AR62">
        <v>14.981470399999994</v>
      </c>
      <c r="AS62">
        <v>13.119600287838241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780.99825338448977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270.34186667955589</v>
      </c>
      <c r="L63">
        <v>5.790138316110343</v>
      </c>
      <c r="M63">
        <v>61.567227513227508</v>
      </c>
      <c r="N63">
        <v>50.094255278148012</v>
      </c>
      <c r="O63">
        <v>70.759502783584594</v>
      </c>
      <c r="P63">
        <v>26.580751947211894</v>
      </c>
      <c r="Q63">
        <v>2.8997200744416873</v>
      </c>
      <c r="R63">
        <v>10.619026223149111</v>
      </c>
      <c r="S63">
        <v>6.7591462017353594</v>
      </c>
      <c r="T63">
        <v>0</v>
      </c>
      <c r="U63">
        <v>49.970795236814766</v>
      </c>
      <c r="V63">
        <v>4.826617920502092</v>
      </c>
      <c r="W63">
        <v>19.676589368689445</v>
      </c>
      <c r="X63">
        <v>62.551505971989464</v>
      </c>
      <c r="Y63">
        <v>0</v>
      </c>
      <c r="Z63">
        <v>2.7650149447272718</v>
      </c>
      <c r="AA63">
        <v>0</v>
      </c>
      <c r="AB63">
        <v>1.4130093597899471</v>
      </c>
      <c r="AC63">
        <v>0</v>
      </c>
      <c r="AD63">
        <v>0</v>
      </c>
      <c r="AE63">
        <v>0</v>
      </c>
      <c r="AF63">
        <v>5.6093139716024352</v>
      </c>
      <c r="AG63">
        <v>28.663317430000003</v>
      </c>
      <c r="AH63">
        <v>0</v>
      </c>
      <c r="AI63">
        <v>0</v>
      </c>
      <c r="AJ63">
        <v>0</v>
      </c>
      <c r="AK63">
        <v>22.656944391962178</v>
      </c>
      <c r="AL63">
        <v>27.620734349999999</v>
      </c>
      <c r="AM63">
        <v>6.7010549161290314</v>
      </c>
      <c r="AN63">
        <v>0</v>
      </c>
      <c r="AO63">
        <v>0</v>
      </c>
      <c r="AP63">
        <v>0</v>
      </c>
      <c r="AQ63">
        <v>16.443720150000001</v>
      </c>
      <c r="AR63">
        <v>14.981470399999994</v>
      </c>
      <c r="AS63">
        <v>13.119600287838241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782.41132371720937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270.34186667955589</v>
      </c>
      <c r="L64">
        <v>5.7900741804667319</v>
      </c>
      <c r="M64">
        <v>61.567227513227508</v>
      </c>
      <c r="N64">
        <v>50.094255278148012</v>
      </c>
      <c r="O64">
        <v>70.759502783584594</v>
      </c>
      <c r="P64">
        <v>26.580751947211894</v>
      </c>
      <c r="Q64">
        <v>2.8997200744416873</v>
      </c>
      <c r="R64">
        <v>10.619026223149111</v>
      </c>
      <c r="S64">
        <v>6.7591462017353594</v>
      </c>
      <c r="T64">
        <v>0</v>
      </c>
      <c r="U64">
        <v>49.970795236814766</v>
      </c>
      <c r="V64">
        <v>4.826617920502092</v>
      </c>
      <c r="W64">
        <v>19.676589368689445</v>
      </c>
      <c r="X64">
        <v>62.551505971989464</v>
      </c>
      <c r="Y64">
        <v>0</v>
      </c>
      <c r="Z64">
        <v>2.7650149447272718</v>
      </c>
      <c r="AA64">
        <v>0</v>
      </c>
      <c r="AB64">
        <v>5.5842127228807188</v>
      </c>
      <c r="AC64">
        <v>0</v>
      </c>
      <c r="AD64">
        <v>0</v>
      </c>
      <c r="AE64">
        <v>0</v>
      </c>
      <c r="AF64">
        <v>5.6093139716024352</v>
      </c>
      <c r="AG64">
        <v>28.663317430000003</v>
      </c>
      <c r="AH64">
        <v>0</v>
      </c>
      <c r="AI64">
        <v>0</v>
      </c>
      <c r="AJ64">
        <v>0</v>
      </c>
      <c r="AK64">
        <v>22.656944391962178</v>
      </c>
      <c r="AL64">
        <v>27.620734349999999</v>
      </c>
      <c r="AM64">
        <v>6.7010549161290314</v>
      </c>
      <c r="AN64">
        <v>0</v>
      </c>
      <c r="AO64">
        <v>0</v>
      </c>
      <c r="AP64">
        <v>0</v>
      </c>
      <c r="AQ64">
        <v>16.443720150000001</v>
      </c>
      <c r="AR64">
        <v>14.981470399999994</v>
      </c>
      <c r="AS64">
        <v>13.119600287838241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786.58246294465641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270.34186667955589</v>
      </c>
      <c r="L65">
        <v>5.7900712662502798</v>
      </c>
      <c r="M65">
        <v>61.567227513227508</v>
      </c>
      <c r="N65">
        <v>50.094255278148012</v>
      </c>
      <c r="O65">
        <v>70.759502783584594</v>
      </c>
      <c r="P65">
        <v>26.580751947211894</v>
      </c>
      <c r="Q65">
        <v>2.8997200744416873</v>
      </c>
      <c r="R65">
        <v>10.619026223149111</v>
      </c>
      <c r="S65">
        <v>6.7591462017353594</v>
      </c>
      <c r="T65">
        <v>0</v>
      </c>
      <c r="U65">
        <v>49.970795236814766</v>
      </c>
      <c r="V65">
        <v>4.826617920502092</v>
      </c>
      <c r="W65">
        <v>19.676589368689445</v>
      </c>
      <c r="X65">
        <v>62.551505971989464</v>
      </c>
      <c r="Y65">
        <v>0</v>
      </c>
      <c r="Z65">
        <v>2.7650149447272718</v>
      </c>
      <c r="AA65">
        <v>0</v>
      </c>
      <c r="AB65">
        <v>5.5842127228807188</v>
      </c>
      <c r="AC65">
        <v>0</v>
      </c>
      <c r="AD65">
        <v>0</v>
      </c>
      <c r="AE65">
        <v>0</v>
      </c>
      <c r="AF65">
        <v>5.6093139716024352</v>
      </c>
      <c r="AG65">
        <v>28.663317430000003</v>
      </c>
      <c r="AH65">
        <v>8.0314151999999996</v>
      </c>
      <c r="AI65">
        <v>0</v>
      </c>
      <c r="AJ65">
        <v>0</v>
      </c>
      <c r="AK65">
        <v>22.656944391962178</v>
      </c>
      <c r="AL65">
        <v>27.620734349999999</v>
      </c>
      <c r="AM65">
        <v>6.7010549161290314</v>
      </c>
      <c r="AN65">
        <v>0</v>
      </c>
      <c r="AO65">
        <v>0</v>
      </c>
      <c r="AP65">
        <v>0</v>
      </c>
      <c r="AQ65">
        <v>16.443720150000001</v>
      </c>
      <c r="AR65">
        <v>14.981470399999994</v>
      </c>
      <c r="AS65">
        <v>13.119600287838241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794.61387523043993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270.34186667955589</v>
      </c>
      <c r="L66">
        <v>5.7901276577277629</v>
      </c>
      <c r="M66">
        <v>61.567227513227508</v>
      </c>
      <c r="N66">
        <v>50.094255278148012</v>
      </c>
      <c r="O66">
        <v>70.759502783584594</v>
      </c>
      <c r="P66">
        <v>26.580751947211894</v>
      </c>
      <c r="Q66">
        <v>2.8997200744416873</v>
      </c>
      <c r="R66">
        <v>10.619026223149111</v>
      </c>
      <c r="S66">
        <v>6.7591462017353594</v>
      </c>
      <c r="T66">
        <v>0</v>
      </c>
      <c r="U66">
        <v>49.970795236814766</v>
      </c>
      <c r="V66">
        <v>4.826617920502092</v>
      </c>
      <c r="W66">
        <v>19.676589368689445</v>
      </c>
      <c r="X66">
        <v>62.551505971989464</v>
      </c>
      <c r="Y66">
        <v>0</v>
      </c>
      <c r="Z66">
        <v>2.7650149447272718</v>
      </c>
      <c r="AA66">
        <v>0</v>
      </c>
      <c r="AB66">
        <v>5.5842127228807188</v>
      </c>
      <c r="AC66">
        <v>4.1040317508245634</v>
      </c>
      <c r="AD66">
        <v>0</v>
      </c>
      <c r="AE66">
        <v>0</v>
      </c>
      <c r="AF66">
        <v>5.6093139716024352</v>
      </c>
      <c r="AG66">
        <v>28.663317430000003</v>
      </c>
      <c r="AH66">
        <v>8.0314151999999996</v>
      </c>
      <c r="AI66">
        <v>0</v>
      </c>
      <c r="AJ66">
        <v>0</v>
      </c>
      <c r="AK66">
        <v>22.656944391962178</v>
      </c>
      <c r="AL66">
        <v>27.620734349999999</v>
      </c>
      <c r="AM66">
        <v>6.7010549161290314</v>
      </c>
      <c r="AN66">
        <v>0</v>
      </c>
      <c r="AO66">
        <v>0</v>
      </c>
      <c r="AP66">
        <v>0</v>
      </c>
      <c r="AQ66">
        <v>16.443720150000001</v>
      </c>
      <c r="AR66">
        <v>14.981470399999994</v>
      </c>
      <c r="AS66">
        <v>13.119600287838241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798.71796337274202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270.34186667955589</v>
      </c>
      <c r="L67">
        <v>9.1000511150442467</v>
      </c>
      <c r="M67">
        <v>61.567227513227508</v>
      </c>
      <c r="N67">
        <v>50.094255278148012</v>
      </c>
      <c r="O67">
        <v>70.759502783584594</v>
      </c>
      <c r="P67">
        <v>26.580751947211894</v>
      </c>
      <c r="Q67">
        <v>4.6243025521472401</v>
      </c>
      <c r="R67">
        <v>17.976144228065319</v>
      </c>
      <c r="S67">
        <v>10.733581070223439</v>
      </c>
      <c r="T67">
        <v>0</v>
      </c>
      <c r="U67">
        <v>49.970795236814766</v>
      </c>
      <c r="V67">
        <v>8.7874792045790251</v>
      </c>
      <c r="W67">
        <v>19.675999651226157</v>
      </c>
      <c r="X67">
        <v>62.550175534182017</v>
      </c>
      <c r="Y67">
        <v>0</v>
      </c>
      <c r="Z67">
        <v>2.7650149447272718</v>
      </c>
      <c r="AA67">
        <v>5.9581468088607608</v>
      </c>
      <c r="AB67">
        <v>5.5842127228807188</v>
      </c>
      <c r="AC67">
        <v>4.1040317508245634</v>
      </c>
      <c r="AD67">
        <v>0</v>
      </c>
      <c r="AE67">
        <v>0</v>
      </c>
      <c r="AF67">
        <v>5.6093139716024352</v>
      </c>
      <c r="AG67">
        <v>28.663317430000003</v>
      </c>
      <c r="AH67">
        <v>16.062830399999999</v>
      </c>
      <c r="AI67">
        <v>0</v>
      </c>
      <c r="AJ67">
        <v>0</v>
      </c>
      <c r="AK67">
        <v>22.656944391962178</v>
      </c>
      <c r="AL67">
        <v>27.620734349999999</v>
      </c>
      <c r="AM67">
        <v>6.7010549161290314</v>
      </c>
      <c r="AN67">
        <v>0</v>
      </c>
      <c r="AO67">
        <v>0</v>
      </c>
      <c r="AP67">
        <v>0</v>
      </c>
      <c r="AQ67">
        <v>16.443720150000001</v>
      </c>
      <c r="AR67">
        <v>14.981470399999994</v>
      </c>
      <c r="AS67">
        <v>13.119600287838241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833.03252531883516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318.61029426099674</v>
      </c>
      <c r="L68">
        <v>9.0999633088333542</v>
      </c>
      <c r="M68">
        <v>61.567227513227508</v>
      </c>
      <c r="N68">
        <v>50.094255278148012</v>
      </c>
      <c r="O68">
        <v>70.759502783584594</v>
      </c>
      <c r="P68">
        <v>26.580751947211894</v>
      </c>
      <c r="Q68">
        <v>4.6243025521472401</v>
      </c>
      <c r="R68">
        <v>17.976144228065319</v>
      </c>
      <c r="S68">
        <v>11.189901163970267</v>
      </c>
      <c r="T68">
        <v>0</v>
      </c>
      <c r="U68">
        <v>49.970795236814766</v>
      </c>
      <c r="V68">
        <v>8.7874792045790251</v>
      </c>
      <c r="W68">
        <v>19.675999651226157</v>
      </c>
      <c r="X68">
        <v>62.550175534182017</v>
      </c>
      <c r="Y68">
        <v>0</v>
      </c>
      <c r="Z68">
        <v>2.7650149447272718</v>
      </c>
      <c r="AA68">
        <v>5.9581468088607608</v>
      </c>
      <c r="AB68">
        <v>5.5842127228807188</v>
      </c>
      <c r="AC68">
        <v>4.1040317508245634</v>
      </c>
      <c r="AD68">
        <v>0</v>
      </c>
      <c r="AE68">
        <v>6.9878971800467662</v>
      </c>
      <c r="AF68">
        <v>5.6093139716024352</v>
      </c>
      <c r="AG68">
        <v>28.663317430000003</v>
      </c>
      <c r="AH68">
        <v>16.062830399999999</v>
      </c>
      <c r="AI68">
        <v>0</v>
      </c>
      <c r="AJ68">
        <v>0</v>
      </c>
      <c r="AK68">
        <v>22.656944391962178</v>
      </c>
      <c r="AL68">
        <v>27.620734349999999</v>
      </c>
      <c r="AM68">
        <v>6.7010549161290314</v>
      </c>
      <c r="AN68">
        <v>0</v>
      </c>
      <c r="AO68">
        <v>0</v>
      </c>
      <c r="AP68">
        <v>0</v>
      </c>
      <c r="AQ68">
        <v>16.443720150000001</v>
      </c>
      <c r="AR68">
        <v>14.981470399999994</v>
      </c>
      <c r="AS68">
        <v>13.119600287838241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888.74508236785869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366.89200001090256</v>
      </c>
      <c r="L69">
        <v>9.1000492647996101</v>
      </c>
      <c r="M69">
        <v>61.567227513227508</v>
      </c>
      <c r="N69">
        <v>50.094255278148012</v>
      </c>
      <c r="O69">
        <v>70.759502783584594</v>
      </c>
      <c r="P69">
        <v>26.580751947211894</v>
      </c>
      <c r="Q69">
        <v>4.6243025521472401</v>
      </c>
      <c r="R69">
        <v>17.976144228065319</v>
      </c>
      <c r="S69">
        <v>11.189901163970267</v>
      </c>
      <c r="T69">
        <v>0</v>
      </c>
      <c r="U69">
        <v>49.970795236814766</v>
      </c>
      <c r="V69">
        <v>8.7874792045790251</v>
      </c>
      <c r="W69">
        <v>19.675999651226157</v>
      </c>
      <c r="X69">
        <v>62.550175534182017</v>
      </c>
      <c r="Y69">
        <v>0</v>
      </c>
      <c r="Z69">
        <v>2.7650149447272718</v>
      </c>
      <c r="AA69">
        <v>11.055940500000002</v>
      </c>
      <c r="AB69">
        <v>5.5842127228807188</v>
      </c>
      <c r="AC69">
        <v>4.1040317508245634</v>
      </c>
      <c r="AD69">
        <v>0</v>
      </c>
      <c r="AE69">
        <v>6.9878971800467662</v>
      </c>
      <c r="AF69">
        <v>5.6093139716024352</v>
      </c>
      <c r="AG69">
        <v>28.663317430000003</v>
      </c>
      <c r="AH69">
        <v>16.062830399999999</v>
      </c>
      <c r="AI69">
        <v>0</v>
      </c>
      <c r="AJ69">
        <v>0</v>
      </c>
      <c r="AK69">
        <v>22.656944391962178</v>
      </c>
      <c r="AL69">
        <v>19.250814849999998</v>
      </c>
      <c r="AM69">
        <v>6.7010549161290314</v>
      </c>
      <c r="AN69">
        <v>0</v>
      </c>
      <c r="AO69">
        <v>0</v>
      </c>
      <c r="AP69">
        <v>0</v>
      </c>
      <c r="AQ69">
        <v>24.6655798784127</v>
      </c>
      <c r="AR69">
        <v>14.981470399999994</v>
      </c>
      <c r="AS69">
        <v>13.119600287838241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941.97660799328276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415.15976203393171</v>
      </c>
      <c r="L70">
        <v>9.0999646133451169</v>
      </c>
      <c r="M70">
        <v>61.567227513227508</v>
      </c>
      <c r="N70">
        <v>50.094255278148012</v>
      </c>
      <c r="O70">
        <v>70.759502783584594</v>
      </c>
      <c r="P70">
        <v>26.580751947211894</v>
      </c>
      <c r="Q70">
        <v>4.6243025521472401</v>
      </c>
      <c r="R70">
        <v>17.976144228065319</v>
      </c>
      <c r="S70">
        <v>11.189901163970267</v>
      </c>
      <c r="T70">
        <v>0</v>
      </c>
      <c r="U70">
        <v>49.970795236814766</v>
      </c>
      <c r="V70">
        <v>8.7874792045790251</v>
      </c>
      <c r="W70">
        <v>19.675999651226157</v>
      </c>
      <c r="X70">
        <v>62.550175534182017</v>
      </c>
      <c r="Y70">
        <v>0</v>
      </c>
      <c r="Z70">
        <v>2.7650149447272718</v>
      </c>
      <c r="AA70">
        <v>11.055940500000002</v>
      </c>
      <c r="AB70">
        <v>5.5842127228807188</v>
      </c>
      <c r="AC70">
        <v>4.1040317508245634</v>
      </c>
      <c r="AD70">
        <v>0</v>
      </c>
      <c r="AE70">
        <v>6.9878971800467662</v>
      </c>
      <c r="AF70">
        <v>5.6093139716024352</v>
      </c>
      <c r="AG70">
        <v>28.663317430000003</v>
      </c>
      <c r="AH70">
        <v>16.062830399999999</v>
      </c>
      <c r="AI70">
        <v>0</v>
      </c>
      <c r="AJ70">
        <v>0</v>
      </c>
      <c r="AK70">
        <v>22.656944391962178</v>
      </c>
      <c r="AL70">
        <v>19.250814849999998</v>
      </c>
      <c r="AM70">
        <v>6.7010549161290314</v>
      </c>
      <c r="AN70">
        <v>0</v>
      </c>
      <c r="AO70">
        <v>0</v>
      </c>
      <c r="AP70">
        <v>0</v>
      </c>
      <c r="AQ70">
        <v>24.6655798784127</v>
      </c>
      <c r="AR70">
        <v>14.981470399999994</v>
      </c>
      <c r="AS70">
        <v>13.119600287838241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990.24428536485732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463.44208696591966</v>
      </c>
      <c r="L71">
        <v>9.0999658282808547</v>
      </c>
      <c r="M71">
        <v>61.567227513227508</v>
      </c>
      <c r="N71">
        <v>50.094255278148012</v>
      </c>
      <c r="O71">
        <v>70.759502783584594</v>
      </c>
      <c r="P71">
        <v>26.580751947211894</v>
      </c>
      <c r="Q71">
        <v>4.6243025521472401</v>
      </c>
      <c r="R71">
        <v>17.974572981636058</v>
      </c>
      <c r="S71">
        <v>11.189901163970267</v>
      </c>
      <c r="T71">
        <v>0</v>
      </c>
      <c r="U71">
        <v>49.970795236814766</v>
      </c>
      <c r="V71">
        <v>8.7825219792284859</v>
      </c>
      <c r="W71">
        <v>19.674866774380718</v>
      </c>
      <c r="X71">
        <v>62.550175534182017</v>
      </c>
      <c r="Y71">
        <v>0</v>
      </c>
      <c r="Z71">
        <v>5.5300303286363626</v>
      </c>
      <c r="AA71">
        <v>16.081368000000001</v>
      </c>
      <c r="AB71">
        <v>11.168425006601646</v>
      </c>
      <c r="AC71">
        <v>8.208063062431286</v>
      </c>
      <c r="AD71">
        <v>0</v>
      </c>
      <c r="AE71">
        <v>6.9878971800467662</v>
      </c>
      <c r="AF71">
        <v>5.6093139716024352</v>
      </c>
      <c r="AG71">
        <v>28.663317430000003</v>
      </c>
      <c r="AH71">
        <v>25.700528639999998</v>
      </c>
      <c r="AI71">
        <v>0</v>
      </c>
      <c r="AJ71">
        <v>0</v>
      </c>
      <c r="AK71">
        <v>22.656944391962178</v>
      </c>
      <c r="AL71">
        <v>19.250814849999998</v>
      </c>
      <c r="AM71">
        <v>6.7010549161290314</v>
      </c>
      <c r="AN71">
        <v>0</v>
      </c>
      <c r="AO71">
        <v>0</v>
      </c>
      <c r="AP71">
        <v>0</v>
      </c>
      <c r="AQ71">
        <v>32.887440300000002</v>
      </c>
      <c r="AR71">
        <v>14.981470399999994</v>
      </c>
      <c r="AS71">
        <v>13.119600287838241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1073.8571953039798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489.413340886669</v>
      </c>
      <c r="L72">
        <v>9.1000459390295081</v>
      </c>
      <c r="M72">
        <v>61.567227513227508</v>
      </c>
      <c r="N72">
        <v>50.094255278148012</v>
      </c>
      <c r="O72">
        <v>70.759502783584594</v>
      </c>
      <c r="P72">
        <v>26.580751947211894</v>
      </c>
      <c r="Q72">
        <v>4.6243025521472401</v>
      </c>
      <c r="R72">
        <v>17.974572981636058</v>
      </c>
      <c r="S72">
        <v>11.189901163970267</v>
      </c>
      <c r="T72">
        <v>0</v>
      </c>
      <c r="U72">
        <v>49.970795236814766</v>
      </c>
      <c r="V72">
        <v>8.7825219792284859</v>
      </c>
      <c r="W72">
        <v>19.674866774380718</v>
      </c>
      <c r="X72">
        <v>62.550175534182017</v>
      </c>
      <c r="Y72">
        <v>0</v>
      </c>
      <c r="Z72">
        <v>5.5300303286363626</v>
      </c>
      <c r="AA72">
        <v>16.081368000000001</v>
      </c>
      <c r="AB72">
        <v>11.168425006601646</v>
      </c>
      <c r="AC72">
        <v>8.208063062431286</v>
      </c>
      <c r="AD72">
        <v>0</v>
      </c>
      <c r="AE72">
        <v>6.9878971800467662</v>
      </c>
      <c r="AF72">
        <v>11.218627250000003</v>
      </c>
      <c r="AG72">
        <v>28.663317430000003</v>
      </c>
      <c r="AH72">
        <v>25.700528639999998</v>
      </c>
      <c r="AI72">
        <v>0</v>
      </c>
      <c r="AJ72">
        <v>0</v>
      </c>
      <c r="AK72">
        <v>22.656944391962178</v>
      </c>
      <c r="AL72">
        <v>19.250814849999998</v>
      </c>
      <c r="AM72">
        <v>6.7010549161290314</v>
      </c>
      <c r="AN72">
        <v>0</v>
      </c>
      <c r="AO72">
        <v>0</v>
      </c>
      <c r="AP72">
        <v>0</v>
      </c>
      <c r="AQ72">
        <v>32.887440300000002</v>
      </c>
      <c r="AR72">
        <v>14.981470399999994</v>
      </c>
      <c r="AS72">
        <v>13.119600287838241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1105.4378426138755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489.413340886669</v>
      </c>
      <c r="L73">
        <v>9.0999970691934777</v>
      </c>
      <c r="M73">
        <v>61.567227513227508</v>
      </c>
      <c r="N73">
        <v>50.094255278148012</v>
      </c>
      <c r="O73">
        <v>70.759502783584594</v>
      </c>
      <c r="P73">
        <v>26.580751947211894</v>
      </c>
      <c r="Q73">
        <v>4.6243025521472401</v>
      </c>
      <c r="R73">
        <v>17.974572981636058</v>
      </c>
      <c r="S73">
        <v>11.189901163970267</v>
      </c>
      <c r="T73">
        <v>0</v>
      </c>
      <c r="U73">
        <v>49.970795236814766</v>
      </c>
      <c r="V73">
        <v>8.7825219792284859</v>
      </c>
      <c r="W73">
        <v>19.674866774380718</v>
      </c>
      <c r="X73">
        <v>62.550175534182017</v>
      </c>
      <c r="Y73">
        <v>0</v>
      </c>
      <c r="Z73">
        <v>5.5300303286363626</v>
      </c>
      <c r="AA73">
        <v>17.823516200000007</v>
      </c>
      <c r="AB73">
        <v>11.168425006601646</v>
      </c>
      <c r="AC73">
        <v>8.208063062431286</v>
      </c>
      <c r="AD73">
        <v>3.8742264258894785</v>
      </c>
      <c r="AE73">
        <v>6.9878971800467662</v>
      </c>
      <c r="AF73">
        <v>16.827940528397569</v>
      </c>
      <c r="AG73">
        <v>28.663317430000003</v>
      </c>
      <c r="AH73">
        <v>37.587023311678983</v>
      </c>
      <c r="AI73">
        <v>0</v>
      </c>
      <c r="AJ73">
        <v>0</v>
      </c>
      <c r="AK73">
        <v>22.656944391962178</v>
      </c>
      <c r="AL73">
        <v>19.250814849999998</v>
      </c>
      <c r="AM73">
        <v>6.7010549161290314</v>
      </c>
      <c r="AN73">
        <v>0</v>
      </c>
      <c r="AO73">
        <v>0</v>
      </c>
      <c r="AP73">
        <v>0</v>
      </c>
      <c r="AQ73">
        <v>32.887440300000002</v>
      </c>
      <c r="AR73">
        <v>14.981470399999994</v>
      </c>
      <c r="AS73">
        <v>13.119600287838241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1128.5499763200055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489.413340886669</v>
      </c>
      <c r="L74">
        <v>9.0999970691934777</v>
      </c>
      <c r="M74">
        <v>61.567227513227508</v>
      </c>
      <c r="N74">
        <v>50.094255278148012</v>
      </c>
      <c r="O74">
        <v>70.759502783584594</v>
      </c>
      <c r="P74">
        <v>26.580751947211894</v>
      </c>
      <c r="Q74">
        <v>4.6243025521472401</v>
      </c>
      <c r="R74">
        <v>17.974572981636058</v>
      </c>
      <c r="S74">
        <v>11.189901163970267</v>
      </c>
      <c r="T74">
        <v>0</v>
      </c>
      <c r="U74">
        <v>49.970795236814766</v>
      </c>
      <c r="V74">
        <v>8.7825219792284859</v>
      </c>
      <c r="W74">
        <v>19.674866774380718</v>
      </c>
      <c r="X74">
        <v>62.550175534182017</v>
      </c>
      <c r="Y74">
        <v>0</v>
      </c>
      <c r="Z74">
        <v>8.295045273363634</v>
      </c>
      <c r="AA74">
        <v>17.874440426582282</v>
      </c>
      <c r="AB74">
        <v>16.752637729482366</v>
      </c>
      <c r="AC74">
        <v>12.324514576174021</v>
      </c>
      <c r="AD74">
        <v>7.7305268239212728</v>
      </c>
      <c r="AE74">
        <v>13.975793920888544</v>
      </c>
      <c r="AF74">
        <v>22.437254500000005</v>
      </c>
      <c r="AG74">
        <v>28.663317430000003</v>
      </c>
      <c r="AH74">
        <v>39.675191175839487</v>
      </c>
      <c r="AI74">
        <v>0</v>
      </c>
      <c r="AJ74">
        <v>0</v>
      </c>
      <c r="AK74">
        <v>22.656944391962178</v>
      </c>
      <c r="AL74">
        <v>57.174919798623051</v>
      </c>
      <c r="AM74">
        <v>6.7010549161290314</v>
      </c>
      <c r="AN74">
        <v>0</v>
      </c>
      <c r="AO74">
        <v>0</v>
      </c>
      <c r="AP74">
        <v>0</v>
      </c>
      <c r="AQ74">
        <v>32.887440300000002</v>
      </c>
      <c r="AR74">
        <v>14.981470399999994</v>
      </c>
      <c r="AS74">
        <v>13.119600287838241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1197.5323636511982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489.413340886669</v>
      </c>
      <c r="L75">
        <v>9.0999970691934777</v>
      </c>
      <c r="M75">
        <v>61.567227513227508</v>
      </c>
      <c r="N75">
        <v>50.094255278148012</v>
      </c>
      <c r="O75">
        <v>70.759502783584594</v>
      </c>
      <c r="P75">
        <v>26.580751947211894</v>
      </c>
      <c r="Q75">
        <v>4.6243025521472401</v>
      </c>
      <c r="R75">
        <v>17.974572981636058</v>
      </c>
      <c r="S75">
        <v>11.189901163970267</v>
      </c>
      <c r="T75">
        <v>0</v>
      </c>
      <c r="U75">
        <v>49.970795236814766</v>
      </c>
      <c r="V75">
        <v>8.7825219792284859</v>
      </c>
      <c r="W75">
        <v>19.674866774380718</v>
      </c>
      <c r="X75">
        <v>62.550175534182017</v>
      </c>
      <c r="Y75">
        <v>0</v>
      </c>
      <c r="Z75">
        <v>8.295045273363634</v>
      </c>
      <c r="AA75">
        <v>17.874440426582282</v>
      </c>
      <c r="AB75">
        <v>16.752637729482366</v>
      </c>
      <c r="AC75">
        <v>12.324514576174021</v>
      </c>
      <c r="AD75">
        <v>11.622678838455718</v>
      </c>
      <c r="AE75">
        <v>13.975793920888544</v>
      </c>
      <c r="AF75">
        <v>22.437254500000005</v>
      </c>
      <c r="AG75">
        <v>28.663317430000003</v>
      </c>
      <c r="AH75">
        <v>39.675191175839487</v>
      </c>
      <c r="AI75">
        <v>0</v>
      </c>
      <c r="AJ75">
        <v>0</v>
      </c>
      <c r="AK75">
        <v>22.656944391962178</v>
      </c>
      <c r="AL75">
        <v>57.174919798623051</v>
      </c>
      <c r="AM75">
        <v>6.7010549161290314</v>
      </c>
      <c r="AN75">
        <v>0</v>
      </c>
      <c r="AO75">
        <v>0</v>
      </c>
      <c r="AP75">
        <v>0</v>
      </c>
      <c r="AQ75">
        <v>32.887440300000002</v>
      </c>
      <c r="AR75">
        <v>14.981470399999994</v>
      </c>
      <c r="AS75">
        <v>13.119600287838241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1201.4245156657325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489.41360144350659</v>
      </c>
      <c r="L76">
        <v>9.0999970691934777</v>
      </c>
      <c r="M76">
        <v>61.567227513227508</v>
      </c>
      <c r="N76">
        <v>50.094255278148012</v>
      </c>
      <c r="O76">
        <v>70.759502783584594</v>
      </c>
      <c r="P76">
        <v>26.580751947211894</v>
      </c>
      <c r="Q76">
        <v>4.6243025521472401</v>
      </c>
      <c r="R76">
        <v>15.775237021702839</v>
      </c>
      <c r="S76">
        <v>11.189901163970267</v>
      </c>
      <c r="T76">
        <v>0</v>
      </c>
      <c r="U76">
        <v>49.970795236814766</v>
      </c>
      <c r="V76">
        <v>8.7828956672629683</v>
      </c>
      <c r="W76">
        <v>19.674866774380718</v>
      </c>
      <c r="X76">
        <v>62.550175534182017</v>
      </c>
      <c r="Y76">
        <v>0</v>
      </c>
      <c r="Z76">
        <v>8.295045273363634</v>
      </c>
      <c r="AA76">
        <v>17.874440426582282</v>
      </c>
      <c r="AB76">
        <v>16.752637729482366</v>
      </c>
      <c r="AC76">
        <v>12.324514576174021</v>
      </c>
      <c r="AD76">
        <v>11.622678838455718</v>
      </c>
      <c r="AE76">
        <v>13.975793920888544</v>
      </c>
      <c r="AF76">
        <v>22.437254500000005</v>
      </c>
      <c r="AG76">
        <v>28.663317430000003</v>
      </c>
      <c r="AH76">
        <v>39.675191175839487</v>
      </c>
      <c r="AI76">
        <v>0</v>
      </c>
      <c r="AJ76">
        <v>0</v>
      </c>
      <c r="AK76">
        <v>22.656944391962178</v>
      </c>
      <c r="AL76">
        <v>57.174919798623051</v>
      </c>
      <c r="AM76">
        <v>6.7010549161290314</v>
      </c>
      <c r="AN76">
        <v>0</v>
      </c>
      <c r="AO76">
        <v>0</v>
      </c>
      <c r="AP76">
        <v>0</v>
      </c>
      <c r="AQ76">
        <v>32.887440300000002</v>
      </c>
      <c r="AR76">
        <v>14.981470399999994</v>
      </c>
      <c r="AS76">
        <v>13.119600287838241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1199.2258139506716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489.41348641890505</v>
      </c>
      <c r="L77">
        <v>9.0999970691934777</v>
      </c>
      <c r="M77">
        <v>61.567227513227508</v>
      </c>
      <c r="N77">
        <v>50.094255278148012</v>
      </c>
      <c r="O77">
        <v>70.759502783584594</v>
      </c>
      <c r="P77">
        <v>26.580751947211894</v>
      </c>
      <c r="Q77">
        <v>4.6259748193916348</v>
      </c>
      <c r="R77">
        <v>17.974572622374204</v>
      </c>
      <c r="S77">
        <v>11.189842777864991</v>
      </c>
      <c r="T77">
        <v>0</v>
      </c>
      <c r="U77">
        <v>49.970795236814766</v>
      </c>
      <c r="V77">
        <v>8.7828956672629683</v>
      </c>
      <c r="W77">
        <v>19.674866774380718</v>
      </c>
      <c r="X77">
        <v>62.550175534182017</v>
      </c>
      <c r="Y77">
        <v>0</v>
      </c>
      <c r="Z77">
        <v>8.295045273363634</v>
      </c>
      <c r="AA77">
        <v>17.874440426582282</v>
      </c>
      <c r="AB77">
        <v>16.752637729482366</v>
      </c>
      <c r="AC77">
        <v>12.324514576174021</v>
      </c>
      <c r="AD77">
        <v>11.622678838455718</v>
      </c>
      <c r="AE77">
        <v>13.975793920888544</v>
      </c>
      <c r="AF77">
        <v>22.437254500000005</v>
      </c>
      <c r="AG77">
        <v>28.663317430000003</v>
      </c>
      <c r="AH77">
        <v>39.675191175839487</v>
      </c>
      <c r="AI77">
        <v>0</v>
      </c>
      <c r="AJ77">
        <v>0</v>
      </c>
      <c r="AK77">
        <v>22.656944391962178</v>
      </c>
      <c r="AL77">
        <v>57.174919798623051</v>
      </c>
      <c r="AM77">
        <v>6.7010549161290314</v>
      </c>
      <c r="AN77">
        <v>0</v>
      </c>
      <c r="AO77">
        <v>0</v>
      </c>
      <c r="AP77">
        <v>0</v>
      </c>
      <c r="AQ77">
        <v>32.887440300000002</v>
      </c>
      <c r="AR77">
        <v>14.981470399999994</v>
      </c>
      <c r="AS77">
        <v>13.119600287838241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1201.4266484078805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489.41348641890505</v>
      </c>
      <c r="L78">
        <v>9.0999970691934777</v>
      </c>
      <c r="M78">
        <v>61.567227513227508</v>
      </c>
      <c r="N78">
        <v>50.094255278148012</v>
      </c>
      <c r="O78">
        <v>70.759502783584594</v>
      </c>
      <c r="P78">
        <v>26.580751947211894</v>
      </c>
      <c r="Q78">
        <v>4.6259748193916348</v>
      </c>
      <c r="R78">
        <v>17.974572622374204</v>
      </c>
      <c r="S78">
        <v>11.189842777864991</v>
      </c>
      <c r="T78">
        <v>0</v>
      </c>
      <c r="U78">
        <v>49.970795236814766</v>
      </c>
      <c r="V78">
        <v>8.7828956672629683</v>
      </c>
      <c r="W78">
        <v>19.674866774380718</v>
      </c>
      <c r="X78">
        <v>62.550175534182017</v>
      </c>
      <c r="Y78">
        <v>0</v>
      </c>
      <c r="Z78">
        <v>8.295045273363634</v>
      </c>
      <c r="AA78">
        <v>17.874440426582282</v>
      </c>
      <c r="AB78">
        <v>16.752637729482366</v>
      </c>
      <c r="AC78">
        <v>12.324514576174021</v>
      </c>
      <c r="AD78">
        <v>11.622678838455718</v>
      </c>
      <c r="AE78">
        <v>13.975793920888544</v>
      </c>
      <c r="AF78">
        <v>22.437254500000005</v>
      </c>
      <c r="AG78">
        <v>28.663317430000003</v>
      </c>
      <c r="AH78">
        <v>39.675191175839487</v>
      </c>
      <c r="AI78">
        <v>0</v>
      </c>
      <c r="AJ78">
        <v>0</v>
      </c>
      <c r="AK78">
        <v>22.656944391962178</v>
      </c>
      <c r="AL78">
        <v>20.087806799999999</v>
      </c>
      <c r="AM78">
        <v>6.7010549161290314</v>
      </c>
      <c r="AN78">
        <v>0</v>
      </c>
      <c r="AO78">
        <v>0</v>
      </c>
      <c r="AP78">
        <v>0</v>
      </c>
      <c r="AQ78">
        <v>32.887440300000002</v>
      </c>
      <c r="AR78">
        <v>14.981470399999994</v>
      </c>
      <c r="AS78">
        <v>13.119600287838241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1164.3395354092575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489.40944785411722</v>
      </c>
      <c r="L79">
        <v>9.0999970691934777</v>
      </c>
      <c r="M79">
        <v>61.567227513227508</v>
      </c>
      <c r="N79">
        <v>50.094255278148012</v>
      </c>
      <c r="O79">
        <v>70.759502783584594</v>
      </c>
      <c r="P79">
        <v>26.580751947211894</v>
      </c>
      <c r="Q79">
        <v>4.6259748193916348</v>
      </c>
      <c r="R79">
        <v>17.974572622374204</v>
      </c>
      <c r="S79">
        <v>11.189842777864991</v>
      </c>
      <c r="T79">
        <v>0</v>
      </c>
      <c r="U79">
        <v>49.970795236814766</v>
      </c>
      <c r="V79">
        <v>8.7828956672629683</v>
      </c>
      <c r="W79">
        <v>19.674866774380718</v>
      </c>
      <c r="X79">
        <v>62.550175534182017</v>
      </c>
      <c r="Y79">
        <v>0</v>
      </c>
      <c r="Z79">
        <v>8.295045273363634</v>
      </c>
      <c r="AA79">
        <v>17.874440426582282</v>
      </c>
      <c r="AB79">
        <v>16.752637729482366</v>
      </c>
      <c r="AC79">
        <v>12.324514576174021</v>
      </c>
      <c r="AD79">
        <v>11.622678838455718</v>
      </c>
      <c r="AE79">
        <v>13.975793920888544</v>
      </c>
      <c r="AF79">
        <v>22.437254500000005</v>
      </c>
      <c r="AG79">
        <v>28.663317430000003</v>
      </c>
      <c r="AH79">
        <v>39.675191175839487</v>
      </c>
      <c r="AI79">
        <v>0</v>
      </c>
      <c r="AJ79">
        <v>0</v>
      </c>
      <c r="AK79">
        <v>22.656944391962178</v>
      </c>
      <c r="AL79">
        <v>18.832319248020653</v>
      </c>
      <c r="AM79">
        <v>6.7010549161290314</v>
      </c>
      <c r="AN79">
        <v>0</v>
      </c>
      <c r="AO79">
        <v>0</v>
      </c>
      <c r="AP79">
        <v>0</v>
      </c>
      <c r="AQ79">
        <v>32.887440300000002</v>
      </c>
      <c r="AR79">
        <v>14.981470399999994</v>
      </c>
      <c r="AS79">
        <v>13.119600287838241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1163.0800092924903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489.41337851432093</v>
      </c>
      <c r="L80">
        <v>9.0999970691934777</v>
      </c>
      <c r="M80">
        <v>61.567227513227508</v>
      </c>
      <c r="N80">
        <v>50.094255278148012</v>
      </c>
      <c r="O80">
        <v>70.759502783584594</v>
      </c>
      <c r="P80">
        <v>26.580751947211894</v>
      </c>
      <c r="Q80">
        <v>4.6259748193916348</v>
      </c>
      <c r="R80">
        <v>17.974572622374204</v>
      </c>
      <c r="S80">
        <v>11.189842777864991</v>
      </c>
      <c r="T80">
        <v>0</v>
      </c>
      <c r="U80">
        <v>49.970795236814766</v>
      </c>
      <c r="V80">
        <v>8.7828956672629683</v>
      </c>
      <c r="W80">
        <v>19.674866774380718</v>
      </c>
      <c r="X80">
        <v>62.550175534182017</v>
      </c>
      <c r="Y80">
        <v>0</v>
      </c>
      <c r="Z80">
        <v>2.7650149447272718</v>
      </c>
      <c r="AA80">
        <v>17.874440426582282</v>
      </c>
      <c r="AB80">
        <v>16.752637729482366</v>
      </c>
      <c r="AC80">
        <v>8.208063062431286</v>
      </c>
      <c r="AD80">
        <v>7.7305268239212728</v>
      </c>
      <c r="AE80">
        <v>6.9878971800467662</v>
      </c>
      <c r="AF80">
        <v>12.01053062728195</v>
      </c>
      <c r="AG80">
        <v>28.663317430000003</v>
      </c>
      <c r="AH80">
        <v>39.675191175839487</v>
      </c>
      <c r="AI80">
        <v>0</v>
      </c>
      <c r="AJ80">
        <v>0</v>
      </c>
      <c r="AK80">
        <v>22.656944391962178</v>
      </c>
      <c r="AL80">
        <v>18.832319248020653</v>
      </c>
      <c r="AM80">
        <v>4.4764132688672165</v>
      </c>
      <c r="AN80">
        <v>0</v>
      </c>
      <c r="AO80">
        <v>0</v>
      </c>
      <c r="AP80">
        <v>0</v>
      </c>
      <c r="AQ80">
        <v>32.887440300000002</v>
      </c>
      <c r="AR80">
        <v>14.981470399999994</v>
      </c>
      <c r="AS80">
        <v>13.119600287838241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1129.9060438349586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489.41337851432093</v>
      </c>
      <c r="L81">
        <v>9.0999970691934777</v>
      </c>
      <c r="M81">
        <v>61.567227513227508</v>
      </c>
      <c r="N81">
        <v>50.094255278148012</v>
      </c>
      <c r="O81">
        <v>70.759502783584594</v>
      </c>
      <c r="P81">
        <v>26.580751947211894</v>
      </c>
      <c r="Q81">
        <v>4.6259748193916348</v>
      </c>
      <c r="R81">
        <v>17.974572622374204</v>
      </c>
      <c r="S81">
        <v>11.189842777864991</v>
      </c>
      <c r="T81">
        <v>0</v>
      </c>
      <c r="U81">
        <v>49.970795236814766</v>
      </c>
      <c r="V81">
        <v>8.7828956672629683</v>
      </c>
      <c r="W81">
        <v>19.674866774380718</v>
      </c>
      <c r="X81">
        <v>62.550175534182017</v>
      </c>
      <c r="Y81">
        <v>0</v>
      </c>
      <c r="Z81">
        <v>2.7650149447272718</v>
      </c>
      <c r="AA81">
        <v>17.874440426582282</v>
      </c>
      <c r="AB81">
        <v>11.168425006601646</v>
      </c>
      <c r="AC81">
        <v>8.208063062431286</v>
      </c>
      <c r="AD81">
        <v>7.7305268239212728</v>
      </c>
      <c r="AE81">
        <v>6.9878971800467662</v>
      </c>
      <c r="AF81">
        <v>5.9392732500000012</v>
      </c>
      <c r="AG81">
        <v>28.663317430000003</v>
      </c>
      <c r="AH81">
        <v>25.700528639999998</v>
      </c>
      <c r="AI81">
        <v>0</v>
      </c>
      <c r="AJ81">
        <v>0</v>
      </c>
      <c r="AK81">
        <v>22.656944391962178</v>
      </c>
      <c r="AL81">
        <v>18.832319248020653</v>
      </c>
      <c r="AM81">
        <v>4.4764132688672165</v>
      </c>
      <c r="AN81">
        <v>0</v>
      </c>
      <c r="AO81">
        <v>0</v>
      </c>
      <c r="AP81">
        <v>0</v>
      </c>
      <c r="AQ81">
        <v>32.887440300000002</v>
      </c>
      <c r="AR81">
        <v>14.981470399999994</v>
      </c>
      <c r="AS81">
        <v>13.119600287838241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1104.2759111989565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489.41360144350659</v>
      </c>
      <c r="L82">
        <v>9.0999970691934777</v>
      </c>
      <c r="M82">
        <v>61.567227513227508</v>
      </c>
      <c r="N82">
        <v>50.094255278148012</v>
      </c>
      <c r="O82">
        <v>70.759502783584594</v>
      </c>
      <c r="P82">
        <v>26.580751947211894</v>
      </c>
      <c r="Q82">
        <v>4.6259748193916348</v>
      </c>
      <c r="R82">
        <v>17.977528430498214</v>
      </c>
      <c r="S82">
        <v>11.189842777864991</v>
      </c>
      <c r="T82">
        <v>0</v>
      </c>
      <c r="U82">
        <v>49.970795236814766</v>
      </c>
      <c r="V82">
        <v>8.7823899676470578</v>
      </c>
      <c r="W82">
        <v>19.674866774380718</v>
      </c>
      <c r="X82">
        <v>62.550175534182017</v>
      </c>
      <c r="Y82">
        <v>0</v>
      </c>
      <c r="Z82">
        <v>2.7650149447272718</v>
      </c>
      <c r="AA82">
        <v>17.857018830379751</v>
      </c>
      <c r="AB82">
        <v>11.168425006601646</v>
      </c>
      <c r="AC82">
        <v>8.208063062431286</v>
      </c>
      <c r="AD82">
        <v>7.7305268239212728</v>
      </c>
      <c r="AE82">
        <v>6.9878971800467662</v>
      </c>
      <c r="AF82">
        <v>5.9392732500000012</v>
      </c>
      <c r="AG82">
        <v>28.663317430000003</v>
      </c>
      <c r="AH82">
        <v>19.837595587919743</v>
      </c>
      <c r="AI82">
        <v>0</v>
      </c>
      <c r="AJ82">
        <v>0</v>
      </c>
      <c r="AK82">
        <v>22.656944391962178</v>
      </c>
      <c r="AL82">
        <v>18.832319248020653</v>
      </c>
      <c r="AM82">
        <v>4.4764132688672165</v>
      </c>
      <c r="AN82">
        <v>0</v>
      </c>
      <c r="AO82">
        <v>0</v>
      </c>
      <c r="AP82">
        <v>0</v>
      </c>
      <c r="AQ82">
        <v>32.887440300000002</v>
      </c>
      <c r="AR82">
        <v>14.981470399999994</v>
      </c>
      <c r="AS82">
        <v>13.119600287838241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1098.3982295883673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489.41360144350659</v>
      </c>
      <c r="L83">
        <v>9.0999970691934777</v>
      </c>
      <c r="M83">
        <v>61.567227513227508</v>
      </c>
      <c r="N83">
        <v>50.094255278148012</v>
      </c>
      <c r="O83">
        <v>70.759502783584594</v>
      </c>
      <c r="P83">
        <v>26.580751947211894</v>
      </c>
      <c r="Q83">
        <v>4.7899088709369035</v>
      </c>
      <c r="R83">
        <v>17.977528430498214</v>
      </c>
      <c r="S83">
        <v>11.255374945628535</v>
      </c>
      <c r="T83">
        <v>0</v>
      </c>
      <c r="U83">
        <v>49.970795236814766</v>
      </c>
      <c r="V83">
        <v>8.7823899676470578</v>
      </c>
      <c r="W83">
        <v>19.674866774380718</v>
      </c>
      <c r="X83">
        <v>62.550175534182017</v>
      </c>
      <c r="Y83">
        <v>0</v>
      </c>
      <c r="Z83">
        <v>5.5300303286363626</v>
      </c>
      <c r="AA83">
        <v>17.622499100000006</v>
      </c>
      <c r="AB83">
        <v>11.168425006601646</v>
      </c>
      <c r="AC83">
        <v>8.208063062431286</v>
      </c>
      <c r="AD83">
        <v>3.8652634119606364</v>
      </c>
      <c r="AE83">
        <v>6.9878971800467662</v>
      </c>
      <c r="AF83">
        <v>5.9392732500000012</v>
      </c>
      <c r="AG83">
        <v>28.663317430000003</v>
      </c>
      <c r="AH83">
        <v>9.9187977939598717</v>
      </c>
      <c r="AI83">
        <v>0</v>
      </c>
      <c r="AJ83">
        <v>0</v>
      </c>
      <c r="AK83">
        <v>22.656944391962178</v>
      </c>
      <c r="AL83">
        <v>18.832319248020653</v>
      </c>
      <c r="AM83">
        <v>4.4764132688672165</v>
      </c>
      <c r="AN83">
        <v>0</v>
      </c>
      <c r="AO83">
        <v>0</v>
      </c>
      <c r="AP83">
        <v>0</v>
      </c>
      <c r="AQ83">
        <v>24.6655798784127</v>
      </c>
      <c r="AR83">
        <v>14.981470399999994</v>
      </c>
      <c r="AS83">
        <v>13.119600287838241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1079.1522698336978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489.41360144350659</v>
      </c>
      <c r="L84">
        <v>9.0999970691934777</v>
      </c>
      <c r="M84">
        <v>61.567227513227508</v>
      </c>
      <c r="N84">
        <v>50.094255278148012</v>
      </c>
      <c r="O84">
        <v>70.759502783584594</v>
      </c>
      <c r="P84">
        <v>26.580751947211894</v>
      </c>
      <c r="Q84">
        <v>4.6243025521472401</v>
      </c>
      <c r="R84">
        <v>17.977528430498214</v>
      </c>
      <c r="S84">
        <v>11.189901163970267</v>
      </c>
      <c r="T84">
        <v>0</v>
      </c>
      <c r="U84">
        <v>49.970795236814766</v>
      </c>
      <c r="V84">
        <v>8.7823899676470578</v>
      </c>
      <c r="W84">
        <v>19.674866774380718</v>
      </c>
      <c r="X84">
        <v>62.550175534182017</v>
      </c>
      <c r="Y84">
        <v>0</v>
      </c>
      <c r="Z84">
        <v>5.5300303286363626</v>
      </c>
      <c r="AA84">
        <v>16.081368000000001</v>
      </c>
      <c r="AB84">
        <v>11.168425006601646</v>
      </c>
      <c r="AC84">
        <v>4.1040317508245634</v>
      </c>
      <c r="AD84">
        <v>0</v>
      </c>
      <c r="AE84">
        <v>6.9878971800467662</v>
      </c>
      <c r="AF84">
        <v>5.9392732500000012</v>
      </c>
      <c r="AG84">
        <v>28.663317430000003</v>
      </c>
      <c r="AH84">
        <v>9.9187977939598717</v>
      </c>
      <c r="AI84">
        <v>0</v>
      </c>
      <c r="AJ84">
        <v>0</v>
      </c>
      <c r="AK84">
        <v>22.656944391962178</v>
      </c>
      <c r="AL84">
        <v>18.832319248020653</v>
      </c>
      <c r="AM84">
        <v>4.4764132688672165</v>
      </c>
      <c r="AN84">
        <v>0</v>
      </c>
      <c r="AO84">
        <v>0</v>
      </c>
      <c r="AP84">
        <v>0</v>
      </c>
      <c r="AQ84">
        <v>24.6655798784127</v>
      </c>
      <c r="AR84">
        <v>14.981470399999994</v>
      </c>
      <c r="AS84">
        <v>13.119600287838241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1069.4107639096824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489.41360144350659</v>
      </c>
      <c r="L85">
        <v>9.0999970691934777</v>
      </c>
      <c r="M85">
        <v>61.567227513227508</v>
      </c>
      <c r="N85">
        <v>50.094255278148012</v>
      </c>
      <c r="O85">
        <v>70.759502783584594</v>
      </c>
      <c r="P85">
        <v>25.429409505439846</v>
      </c>
      <c r="Q85">
        <v>4.6243025521472401</v>
      </c>
      <c r="R85">
        <v>17.977528430498214</v>
      </c>
      <c r="S85">
        <v>11.189901163970267</v>
      </c>
      <c r="T85">
        <v>0</v>
      </c>
      <c r="U85">
        <v>49.970795236814766</v>
      </c>
      <c r="V85">
        <v>8.7823899676470578</v>
      </c>
      <c r="W85">
        <v>19.674866774380718</v>
      </c>
      <c r="X85">
        <v>62.550175534182017</v>
      </c>
      <c r="Y85">
        <v>0</v>
      </c>
      <c r="Z85">
        <v>5.5300303286363626</v>
      </c>
      <c r="AA85">
        <v>16.081368000000001</v>
      </c>
      <c r="AB85">
        <v>5.5842127228807188</v>
      </c>
      <c r="AC85">
        <v>4.1040317508245634</v>
      </c>
      <c r="AD85">
        <v>0</v>
      </c>
      <c r="AE85">
        <v>6.9878971800467662</v>
      </c>
      <c r="AF85">
        <v>5.9392732500000012</v>
      </c>
      <c r="AG85">
        <v>28.663317430000003</v>
      </c>
      <c r="AH85">
        <v>9.6376982399999989</v>
      </c>
      <c r="AI85">
        <v>0</v>
      </c>
      <c r="AJ85">
        <v>0</v>
      </c>
      <c r="AK85">
        <v>22.656944391962178</v>
      </c>
      <c r="AL85">
        <v>18.832319248020653</v>
      </c>
      <c r="AM85">
        <v>4.4764132688672165</v>
      </c>
      <c r="AN85">
        <v>0</v>
      </c>
      <c r="AO85">
        <v>0</v>
      </c>
      <c r="AP85">
        <v>0</v>
      </c>
      <c r="AQ85">
        <v>24.6655798784127</v>
      </c>
      <c r="AR85">
        <v>14.981470399999994</v>
      </c>
      <c r="AS85">
        <v>13.119600287838241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1062.3941096302297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489.413340886669</v>
      </c>
      <c r="L86">
        <v>9.0999669625605932</v>
      </c>
      <c r="M86">
        <v>61.567227513227508</v>
      </c>
      <c r="N86">
        <v>50.094255278148012</v>
      </c>
      <c r="O86">
        <v>70.759502783584594</v>
      </c>
      <c r="P86">
        <v>25.429409505439846</v>
      </c>
      <c r="Q86">
        <v>4.6243025521472401</v>
      </c>
      <c r="R86">
        <v>17.977528430498214</v>
      </c>
      <c r="S86">
        <v>11.189901163970267</v>
      </c>
      <c r="T86">
        <v>0</v>
      </c>
      <c r="U86">
        <v>49.970795236814766</v>
      </c>
      <c r="V86">
        <v>8.7823899676470578</v>
      </c>
      <c r="W86">
        <v>19.674866774380718</v>
      </c>
      <c r="X86">
        <v>62.550175534182017</v>
      </c>
      <c r="Y86">
        <v>0</v>
      </c>
      <c r="Z86">
        <v>5.5300303286363626</v>
      </c>
      <c r="AA86">
        <v>16.081368000000001</v>
      </c>
      <c r="AB86">
        <v>5.5842127228807188</v>
      </c>
      <c r="AC86">
        <v>4.1040317508245634</v>
      </c>
      <c r="AD86">
        <v>0</v>
      </c>
      <c r="AE86">
        <v>6.9878971800467662</v>
      </c>
      <c r="AF86">
        <v>5.9392732500000012</v>
      </c>
      <c r="AG86">
        <v>28.663317430000003</v>
      </c>
      <c r="AH86">
        <v>9.6376982399999989</v>
      </c>
      <c r="AI86">
        <v>0</v>
      </c>
      <c r="AJ86">
        <v>0</v>
      </c>
      <c r="AK86">
        <v>22.656944391962178</v>
      </c>
      <c r="AL86">
        <v>18.832319248020653</v>
      </c>
      <c r="AM86">
        <v>4.4764132688672165</v>
      </c>
      <c r="AN86">
        <v>0</v>
      </c>
      <c r="AO86">
        <v>0</v>
      </c>
      <c r="AP86">
        <v>0</v>
      </c>
      <c r="AQ86">
        <v>24.6655798784127</v>
      </c>
      <c r="AR86">
        <v>14.981470399999994</v>
      </c>
      <c r="AS86">
        <v>13.119600287838241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1062.3938189667592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489.413340886669</v>
      </c>
      <c r="L87">
        <v>9.1599471441624178</v>
      </c>
      <c r="M87">
        <v>61.567227513227508</v>
      </c>
      <c r="N87">
        <v>50.094255278148012</v>
      </c>
      <c r="O87">
        <v>70.759502783584594</v>
      </c>
      <c r="P87">
        <v>25.429409505439846</v>
      </c>
      <c r="Q87">
        <v>4.6243025521472401</v>
      </c>
      <c r="R87">
        <v>17.977528430498214</v>
      </c>
      <c r="S87">
        <v>11.189901163970267</v>
      </c>
      <c r="T87">
        <v>0</v>
      </c>
      <c r="U87">
        <v>49.970795236814766</v>
      </c>
      <c r="V87">
        <v>8.7823899676470578</v>
      </c>
      <c r="W87">
        <v>19.674866774380718</v>
      </c>
      <c r="X87">
        <v>62.550175534182017</v>
      </c>
      <c r="Y87">
        <v>0</v>
      </c>
      <c r="Z87">
        <v>5.5300303286363626</v>
      </c>
      <c r="AA87">
        <v>11.055940500000002</v>
      </c>
      <c r="AB87">
        <v>5.5842127228807188</v>
      </c>
      <c r="AC87">
        <v>4.1040317508245634</v>
      </c>
      <c r="AD87">
        <v>0</v>
      </c>
      <c r="AE87">
        <v>6.9878971800467662</v>
      </c>
      <c r="AF87">
        <v>5.9392732500000012</v>
      </c>
      <c r="AG87">
        <v>28.663317430000003</v>
      </c>
      <c r="AH87">
        <v>9.6376982399999989</v>
      </c>
      <c r="AI87">
        <v>0</v>
      </c>
      <c r="AJ87">
        <v>0</v>
      </c>
      <c r="AK87">
        <v>22.656944391962178</v>
      </c>
      <c r="AL87">
        <v>18.832319248020653</v>
      </c>
      <c r="AM87">
        <v>4.4764132688672165</v>
      </c>
      <c r="AN87">
        <v>0</v>
      </c>
      <c r="AO87">
        <v>0</v>
      </c>
      <c r="AP87">
        <v>0</v>
      </c>
      <c r="AQ87">
        <v>24.6655798784127</v>
      </c>
      <c r="AR87">
        <v>14.981470399999994</v>
      </c>
      <c r="AS87">
        <v>13.119600287838241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1057.428371648361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489.413340886669</v>
      </c>
      <c r="L88">
        <v>9.1000492647996101</v>
      </c>
      <c r="M88">
        <v>61.567227513227508</v>
      </c>
      <c r="N88">
        <v>50.094255278148012</v>
      </c>
      <c r="O88">
        <v>70.759502783584594</v>
      </c>
      <c r="P88">
        <v>25.429409505439846</v>
      </c>
      <c r="Q88">
        <v>4.6243025521472401</v>
      </c>
      <c r="R88">
        <v>17.977528430498214</v>
      </c>
      <c r="S88">
        <v>11.189901163970267</v>
      </c>
      <c r="T88">
        <v>0</v>
      </c>
      <c r="U88">
        <v>49.970795236814766</v>
      </c>
      <c r="V88">
        <v>8.7823899676470578</v>
      </c>
      <c r="W88">
        <v>19.674866774380718</v>
      </c>
      <c r="X88">
        <v>62.550175534182017</v>
      </c>
      <c r="Y88">
        <v>0</v>
      </c>
      <c r="Z88">
        <v>5.5300303286363626</v>
      </c>
      <c r="AA88">
        <v>5.6954845000000009</v>
      </c>
      <c r="AB88">
        <v>5.5842127228807188</v>
      </c>
      <c r="AC88">
        <v>4.1040317508245634</v>
      </c>
      <c r="AD88">
        <v>0</v>
      </c>
      <c r="AE88">
        <v>6.9878971800467662</v>
      </c>
      <c r="AF88">
        <v>5.9392732500000012</v>
      </c>
      <c r="AG88">
        <v>28.663317430000003</v>
      </c>
      <c r="AH88">
        <v>9.6376982399999989</v>
      </c>
      <c r="AI88">
        <v>0</v>
      </c>
      <c r="AJ88">
        <v>0</v>
      </c>
      <c r="AK88">
        <v>22.656944391962178</v>
      </c>
      <c r="AL88">
        <v>18.832319248020653</v>
      </c>
      <c r="AM88">
        <v>4.4764132688672165</v>
      </c>
      <c r="AN88">
        <v>0</v>
      </c>
      <c r="AO88">
        <v>0</v>
      </c>
      <c r="AP88">
        <v>0</v>
      </c>
      <c r="AQ88">
        <v>16.443720150000001</v>
      </c>
      <c r="AR88">
        <v>14.981470399999994</v>
      </c>
      <c r="AS88">
        <v>13.119600287838241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1043.7861580405854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489.413340886669</v>
      </c>
      <c r="L89">
        <v>9.1000492647996101</v>
      </c>
      <c r="M89">
        <v>61.567227513227508</v>
      </c>
      <c r="N89">
        <v>50.094255278148012</v>
      </c>
      <c r="O89">
        <v>70.759502783584594</v>
      </c>
      <c r="P89">
        <v>25.429409505439846</v>
      </c>
      <c r="Q89">
        <v>4.6243025521472401</v>
      </c>
      <c r="R89">
        <v>17.977528430498214</v>
      </c>
      <c r="S89">
        <v>11.189901163970267</v>
      </c>
      <c r="T89">
        <v>0</v>
      </c>
      <c r="U89">
        <v>49.970795236814766</v>
      </c>
      <c r="V89">
        <v>8.7823899676470578</v>
      </c>
      <c r="W89">
        <v>19.674866774380718</v>
      </c>
      <c r="X89">
        <v>62.550175534182017</v>
      </c>
      <c r="Y89">
        <v>0</v>
      </c>
      <c r="Z89">
        <v>5.5300303286363626</v>
      </c>
      <c r="AA89">
        <v>0</v>
      </c>
      <c r="AB89">
        <v>5.5842127228807188</v>
      </c>
      <c r="AC89">
        <v>4.1040317508245634</v>
      </c>
      <c r="AD89">
        <v>0</v>
      </c>
      <c r="AE89">
        <v>6.9878971800467662</v>
      </c>
      <c r="AF89">
        <v>5.9392732500000012</v>
      </c>
      <c r="AG89">
        <v>28.663317430000003</v>
      </c>
      <c r="AH89">
        <v>9.6376982399999989</v>
      </c>
      <c r="AI89">
        <v>0</v>
      </c>
      <c r="AJ89">
        <v>0</v>
      </c>
      <c r="AK89">
        <v>22.656944391962178</v>
      </c>
      <c r="AL89">
        <v>18.832319248020653</v>
      </c>
      <c r="AM89">
        <v>4.4764132688672165</v>
      </c>
      <c r="AN89">
        <v>0</v>
      </c>
      <c r="AO89">
        <v>0</v>
      </c>
      <c r="AP89">
        <v>0.27159521980115992</v>
      </c>
      <c r="AQ89">
        <v>16.35939338</v>
      </c>
      <c r="AR89">
        <v>14.981470399999994</v>
      </c>
      <c r="AS89">
        <v>13.119600287838241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1038.2779419903866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489.413340886669</v>
      </c>
      <c r="L90">
        <v>9.0999633088333542</v>
      </c>
      <c r="M90">
        <v>61.567227513227508</v>
      </c>
      <c r="N90">
        <v>50.094255278148012</v>
      </c>
      <c r="O90">
        <v>70.759502783584594</v>
      </c>
      <c r="P90">
        <v>25.429409505439846</v>
      </c>
      <c r="Q90">
        <v>4.6243025521472401</v>
      </c>
      <c r="R90">
        <v>17.977528430498214</v>
      </c>
      <c r="S90">
        <v>11.189901163970267</v>
      </c>
      <c r="T90">
        <v>0</v>
      </c>
      <c r="U90">
        <v>49.970795236814766</v>
      </c>
      <c r="V90">
        <v>8.7823899676470578</v>
      </c>
      <c r="W90">
        <v>19.674866774380718</v>
      </c>
      <c r="X90">
        <v>62.550175534182017</v>
      </c>
      <c r="Y90">
        <v>0</v>
      </c>
      <c r="Z90">
        <v>5.5300303286363626</v>
      </c>
      <c r="AA90">
        <v>0</v>
      </c>
      <c r="AB90">
        <v>5.5842127228807188</v>
      </c>
      <c r="AC90">
        <v>4.1040317508245634</v>
      </c>
      <c r="AD90">
        <v>0</v>
      </c>
      <c r="AE90">
        <v>6.9878971800467662</v>
      </c>
      <c r="AF90">
        <v>5.9392732500000012</v>
      </c>
      <c r="AG90">
        <v>28.663317430000003</v>
      </c>
      <c r="AH90">
        <v>0</v>
      </c>
      <c r="AI90">
        <v>0</v>
      </c>
      <c r="AJ90">
        <v>0</v>
      </c>
      <c r="AK90">
        <v>22.656944391962178</v>
      </c>
      <c r="AL90">
        <v>18.832319248020653</v>
      </c>
      <c r="AM90">
        <v>4.4764132688672165</v>
      </c>
      <c r="AN90">
        <v>0</v>
      </c>
      <c r="AO90">
        <v>0</v>
      </c>
      <c r="AP90">
        <v>0.27159521980115992</v>
      </c>
      <c r="AQ90">
        <v>15.684779220000001</v>
      </c>
      <c r="AR90">
        <v>14.981470399999994</v>
      </c>
      <c r="AS90">
        <v>13.119600287838241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1027.9655436344203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489.413340886669</v>
      </c>
      <c r="L91">
        <v>9.0999633088333542</v>
      </c>
      <c r="M91">
        <v>61.567227513227508</v>
      </c>
      <c r="N91">
        <v>50.094255278148012</v>
      </c>
      <c r="O91">
        <v>70.759502783584594</v>
      </c>
      <c r="P91">
        <v>25.429409505439846</v>
      </c>
      <c r="Q91">
        <v>4.6243025521472401</v>
      </c>
      <c r="R91">
        <v>17.977528430498214</v>
      </c>
      <c r="S91">
        <v>11.189901163970267</v>
      </c>
      <c r="T91">
        <v>0</v>
      </c>
      <c r="U91">
        <v>49.970795236814766</v>
      </c>
      <c r="V91">
        <v>8.7823899676470578</v>
      </c>
      <c r="W91">
        <v>19.674866774380718</v>
      </c>
      <c r="X91">
        <v>62.550175534182017</v>
      </c>
      <c r="Y91">
        <v>0</v>
      </c>
      <c r="Z91">
        <v>5.5300303286363626</v>
      </c>
      <c r="AA91">
        <v>0</v>
      </c>
      <c r="AB91">
        <v>5.5842127228807188</v>
      </c>
      <c r="AC91">
        <v>4.1040317508245634</v>
      </c>
      <c r="AD91">
        <v>0</v>
      </c>
      <c r="AE91">
        <v>6.9878971800467662</v>
      </c>
      <c r="AF91">
        <v>5.9392732500000012</v>
      </c>
      <c r="AG91">
        <v>28.663317430000003</v>
      </c>
      <c r="AH91">
        <v>0</v>
      </c>
      <c r="AI91">
        <v>0</v>
      </c>
      <c r="AJ91">
        <v>0</v>
      </c>
      <c r="AK91">
        <v>22.656944391962178</v>
      </c>
      <c r="AL91">
        <v>18.832319248020653</v>
      </c>
      <c r="AM91">
        <v>4.4764132688672165</v>
      </c>
      <c r="AN91">
        <v>0</v>
      </c>
      <c r="AO91">
        <v>0</v>
      </c>
      <c r="AP91">
        <v>0.27159521980115992</v>
      </c>
      <c r="AQ91">
        <v>8.2218604215873015</v>
      </c>
      <c r="AR91">
        <v>14.981470399999994</v>
      </c>
      <c r="AS91">
        <v>13.119600287838241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1020.5026248360076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489.413340886669</v>
      </c>
      <c r="L92">
        <v>9.1000511150442467</v>
      </c>
      <c r="M92">
        <v>61.567227513227508</v>
      </c>
      <c r="N92">
        <v>50.094255278148012</v>
      </c>
      <c r="O92">
        <v>70.759502783584594</v>
      </c>
      <c r="P92">
        <v>25.429409505439846</v>
      </c>
      <c r="Q92">
        <v>4.6243025521472401</v>
      </c>
      <c r="R92">
        <v>17.977528430498214</v>
      </c>
      <c r="S92">
        <v>11.189901163970267</v>
      </c>
      <c r="T92">
        <v>0</v>
      </c>
      <c r="U92">
        <v>49.970795236814766</v>
      </c>
      <c r="V92">
        <v>8.7823899676470578</v>
      </c>
      <c r="W92">
        <v>19.674866774380718</v>
      </c>
      <c r="X92">
        <v>62.550175534182017</v>
      </c>
      <c r="Y92">
        <v>0</v>
      </c>
      <c r="Z92">
        <v>5.5300303286363626</v>
      </c>
      <c r="AA92">
        <v>0</v>
      </c>
      <c r="AB92">
        <v>5.5842127228807188</v>
      </c>
      <c r="AC92">
        <v>4.1040317508245634</v>
      </c>
      <c r="AD92">
        <v>0</v>
      </c>
      <c r="AE92">
        <v>6.9878971800467662</v>
      </c>
      <c r="AF92">
        <v>5.9392732500000012</v>
      </c>
      <c r="AG92">
        <v>28.663317430000003</v>
      </c>
      <c r="AH92">
        <v>0</v>
      </c>
      <c r="AI92">
        <v>0</v>
      </c>
      <c r="AJ92">
        <v>0</v>
      </c>
      <c r="AK92">
        <v>22.656944391962178</v>
      </c>
      <c r="AL92">
        <v>18.832319248020653</v>
      </c>
      <c r="AM92">
        <v>4.4764132688672165</v>
      </c>
      <c r="AN92">
        <v>0</v>
      </c>
      <c r="AO92">
        <v>0</v>
      </c>
      <c r="AP92">
        <v>0.27159521980115992</v>
      </c>
      <c r="AQ92">
        <v>8.2218604215873015</v>
      </c>
      <c r="AR92">
        <v>14.981470399999994</v>
      </c>
      <c r="AS92">
        <v>13.119600287838241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1020.5027126422185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489.413340886669</v>
      </c>
      <c r="L93">
        <v>9.0999619044598603</v>
      </c>
      <c r="M93">
        <v>61.567227513227508</v>
      </c>
      <c r="N93">
        <v>50.094255278148012</v>
      </c>
      <c r="O93">
        <v>70.759502783584594</v>
      </c>
      <c r="P93">
        <v>25.429409505439846</v>
      </c>
      <c r="Q93">
        <v>4.6243025521472401</v>
      </c>
      <c r="R93">
        <v>17.977528430498214</v>
      </c>
      <c r="S93">
        <v>11.189901163970267</v>
      </c>
      <c r="T93">
        <v>0</v>
      </c>
      <c r="U93">
        <v>49.970795236814766</v>
      </c>
      <c r="V93">
        <v>8.7823899676470578</v>
      </c>
      <c r="W93">
        <v>19.674866774380718</v>
      </c>
      <c r="X93">
        <v>62.550175534182017</v>
      </c>
      <c r="Y93">
        <v>0</v>
      </c>
      <c r="Z93">
        <v>5.5300303286363626</v>
      </c>
      <c r="AA93">
        <v>0</v>
      </c>
      <c r="AB93">
        <v>5.5842127228807188</v>
      </c>
      <c r="AC93">
        <v>4.1040317508245634</v>
      </c>
      <c r="AD93">
        <v>0</v>
      </c>
      <c r="AE93">
        <v>6.9878971800467662</v>
      </c>
      <c r="AF93">
        <v>5.9392732500000012</v>
      </c>
      <c r="AG93">
        <v>28.663317430000003</v>
      </c>
      <c r="AH93">
        <v>0</v>
      </c>
      <c r="AI93">
        <v>0</v>
      </c>
      <c r="AJ93">
        <v>0</v>
      </c>
      <c r="AK93">
        <v>22.656944391962178</v>
      </c>
      <c r="AL93">
        <v>18.832319248020653</v>
      </c>
      <c r="AM93">
        <v>2.2382068540135034</v>
      </c>
      <c r="AN93">
        <v>0</v>
      </c>
      <c r="AO93">
        <v>0</v>
      </c>
      <c r="AP93">
        <v>0.54319043960231983</v>
      </c>
      <c r="AQ93">
        <v>0</v>
      </c>
      <c r="AR93">
        <v>14.981470399999994</v>
      </c>
      <c r="AS93">
        <v>13.119600287838241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1010.3141518149943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489.413340886669</v>
      </c>
      <c r="L94">
        <v>9.1000552663344063</v>
      </c>
      <c r="M94">
        <v>61.567227513227508</v>
      </c>
      <c r="N94">
        <v>50.094255278148012</v>
      </c>
      <c r="O94">
        <v>70.759502783584594</v>
      </c>
      <c r="P94">
        <v>25.429409505439846</v>
      </c>
      <c r="Q94">
        <v>4.6243025521472401</v>
      </c>
      <c r="R94">
        <v>17.977528430498214</v>
      </c>
      <c r="S94">
        <v>11.189901163970267</v>
      </c>
      <c r="T94">
        <v>0</v>
      </c>
      <c r="U94">
        <v>49.970795236814766</v>
      </c>
      <c r="V94">
        <v>8.7823899676470578</v>
      </c>
      <c r="W94">
        <v>19.674866774380718</v>
      </c>
      <c r="X94">
        <v>62.550175534182017</v>
      </c>
      <c r="Y94">
        <v>0</v>
      </c>
      <c r="Z94">
        <v>5.5300303286363626</v>
      </c>
      <c r="AA94">
        <v>0</v>
      </c>
      <c r="AB94">
        <v>5.5842127228807188</v>
      </c>
      <c r="AC94">
        <v>4.1040317508245634</v>
      </c>
      <c r="AD94">
        <v>0</v>
      </c>
      <c r="AE94">
        <v>6.9878971800467662</v>
      </c>
      <c r="AF94">
        <v>5.9392732500000012</v>
      </c>
      <c r="AG94">
        <v>28.663317430000003</v>
      </c>
      <c r="AH94">
        <v>0</v>
      </c>
      <c r="AI94">
        <v>0</v>
      </c>
      <c r="AJ94">
        <v>0</v>
      </c>
      <c r="AK94">
        <v>22.656944391962178</v>
      </c>
      <c r="AL94">
        <v>18.832319248020653</v>
      </c>
      <c r="AM94">
        <v>2.2382068540135034</v>
      </c>
      <c r="AN94">
        <v>0</v>
      </c>
      <c r="AO94">
        <v>0</v>
      </c>
      <c r="AP94">
        <v>0.54319043960231983</v>
      </c>
      <c r="AQ94">
        <v>0</v>
      </c>
      <c r="AR94">
        <v>14.981470399999994</v>
      </c>
      <c r="AS94">
        <v>13.119600287838241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1010.3142451768688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434.46967902548408</v>
      </c>
      <c r="L95">
        <v>9.1000552663344063</v>
      </c>
      <c r="M95">
        <v>61.567227513227508</v>
      </c>
      <c r="N95">
        <v>50.094255278148012</v>
      </c>
      <c r="O95">
        <v>70.759502783584594</v>
      </c>
      <c r="P95">
        <v>25.429409505439846</v>
      </c>
      <c r="Q95">
        <v>4.6243025521472401</v>
      </c>
      <c r="R95">
        <v>17.977528430498214</v>
      </c>
      <c r="S95">
        <v>11.189901163970267</v>
      </c>
      <c r="T95">
        <v>0</v>
      </c>
      <c r="U95">
        <v>49.970795236814766</v>
      </c>
      <c r="V95">
        <v>8.7823899676470578</v>
      </c>
      <c r="W95">
        <v>19.674866774380718</v>
      </c>
      <c r="X95">
        <v>62.550175534182017</v>
      </c>
      <c r="Y95">
        <v>0</v>
      </c>
      <c r="Z95">
        <v>5.5300303286363626</v>
      </c>
      <c r="AA95">
        <v>0</v>
      </c>
      <c r="AB95">
        <v>5.5842127228807188</v>
      </c>
      <c r="AC95">
        <v>4.1040317508245634</v>
      </c>
      <c r="AD95">
        <v>0</v>
      </c>
      <c r="AE95">
        <v>6.9878971800467662</v>
      </c>
      <c r="AF95">
        <v>5.9392732500000012</v>
      </c>
      <c r="AG95">
        <v>28.663317430000003</v>
      </c>
      <c r="AH95">
        <v>0</v>
      </c>
      <c r="AI95">
        <v>0</v>
      </c>
      <c r="AJ95">
        <v>0</v>
      </c>
      <c r="AK95">
        <v>22.656944391962178</v>
      </c>
      <c r="AL95">
        <v>18.832319248020653</v>
      </c>
      <c r="AM95">
        <v>2.2382068540135034</v>
      </c>
      <c r="AN95">
        <v>0</v>
      </c>
      <c r="AO95">
        <v>0</v>
      </c>
      <c r="AP95">
        <v>0.54319043960231983</v>
      </c>
      <c r="AQ95">
        <v>0</v>
      </c>
      <c r="AR95">
        <v>14.981470399999994</v>
      </c>
      <c r="AS95">
        <v>13.119600287838241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955.37058331568392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395.84985161713735</v>
      </c>
      <c r="L96">
        <v>9.0999587464583147</v>
      </c>
      <c r="M96">
        <v>61.567227513227508</v>
      </c>
      <c r="N96">
        <v>50.094255278148012</v>
      </c>
      <c r="O96">
        <v>70.759502783584594</v>
      </c>
      <c r="P96">
        <v>25.429409505439846</v>
      </c>
      <c r="Q96">
        <v>4.6243025521472401</v>
      </c>
      <c r="R96">
        <v>17.977528430498214</v>
      </c>
      <c r="S96">
        <v>11.189901163970267</v>
      </c>
      <c r="T96">
        <v>0</v>
      </c>
      <c r="U96">
        <v>49.970795236814766</v>
      </c>
      <c r="V96">
        <v>8.7823899676470578</v>
      </c>
      <c r="W96">
        <v>19.674866774380718</v>
      </c>
      <c r="X96">
        <v>62.550175534182017</v>
      </c>
      <c r="Y96">
        <v>0</v>
      </c>
      <c r="Z96">
        <v>5.5300303286363626</v>
      </c>
      <c r="AA96">
        <v>0</v>
      </c>
      <c r="AB96">
        <v>5.5842127228807188</v>
      </c>
      <c r="AC96">
        <v>4.1040317508245634</v>
      </c>
      <c r="AD96">
        <v>0</v>
      </c>
      <c r="AE96">
        <v>6.9878971800467662</v>
      </c>
      <c r="AF96">
        <v>5.9392732500000012</v>
      </c>
      <c r="AG96">
        <v>28.663317430000003</v>
      </c>
      <c r="AH96">
        <v>0</v>
      </c>
      <c r="AI96">
        <v>0</v>
      </c>
      <c r="AJ96">
        <v>0</v>
      </c>
      <c r="AK96">
        <v>22.656944391962178</v>
      </c>
      <c r="AL96">
        <v>18.832319248020653</v>
      </c>
      <c r="AM96">
        <v>2.2382068540135034</v>
      </c>
      <c r="AN96">
        <v>0</v>
      </c>
      <c r="AO96">
        <v>0</v>
      </c>
      <c r="AP96">
        <v>0.54319043960231983</v>
      </c>
      <c r="AQ96">
        <v>0</v>
      </c>
      <c r="AR96">
        <v>14.981470399999994</v>
      </c>
      <c r="AS96">
        <v>13.119600287838241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916.75065938746116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366.89200001090256</v>
      </c>
      <c r="L97">
        <v>9.0999569626262389</v>
      </c>
      <c r="M97">
        <v>61.567227513227508</v>
      </c>
      <c r="N97">
        <v>50.094255278148012</v>
      </c>
      <c r="O97">
        <v>70.759502783584594</v>
      </c>
      <c r="P97">
        <v>25.429409505439846</v>
      </c>
      <c r="Q97">
        <v>4.6243025521472401</v>
      </c>
      <c r="R97">
        <v>17.977528430498214</v>
      </c>
      <c r="S97">
        <v>11.189901163970267</v>
      </c>
      <c r="T97">
        <v>0</v>
      </c>
      <c r="U97">
        <v>49.970795236814766</v>
      </c>
      <c r="V97">
        <v>8.7823899676470578</v>
      </c>
      <c r="W97">
        <v>19.674866774380718</v>
      </c>
      <c r="X97">
        <v>62.550175534182017</v>
      </c>
      <c r="Y97">
        <v>0</v>
      </c>
      <c r="Z97">
        <v>5.5300303286363626</v>
      </c>
      <c r="AA97">
        <v>0</v>
      </c>
      <c r="AB97">
        <v>5.5842127228807188</v>
      </c>
      <c r="AC97">
        <v>4.1040317508245634</v>
      </c>
      <c r="AD97">
        <v>0</v>
      </c>
      <c r="AE97">
        <v>6.9878971800467662</v>
      </c>
      <c r="AF97">
        <v>5.9392732500000012</v>
      </c>
      <c r="AG97">
        <v>28.663317430000003</v>
      </c>
      <c r="AH97">
        <v>0</v>
      </c>
      <c r="AI97">
        <v>0</v>
      </c>
      <c r="AJ97">
        <v>0</v>
      </c>
      <c r="AK97">
        <v>22.656944391962178</v>
      </c>
      <c r="AL97">
        <v>18.832319248020653</v>
      </c>
      <c r="AM97">
        <v>2.2382068540135034</v>
      </c>
      <c r="AN97">
        <v>0</v>
      </c>
      <c r="AO97">
        <v>0</v>
      </c>
      <c r="AP97">
        <v>0</v>
      </c>
      <c r="AQ97">
        <v>0</v>
      </c>
      <c r="AR97">
        <v>17.322325149999994</v>
      </c>
      <c r="AS97">
        <v>13.119600287838241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889.59047030779186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347.58197803323469</v>
      </c>
      <c r="L98">
        <v>9.0999550175537145</v>
      </c>
      <c r="M98">
        <v>61.567227513227508</v>
      </c>
      <c r="N98">
        <v>50.094255278148012</v>
      </c>
      <c r="O98">
        <v>70.759502783584594</v>
      </c>
      <c r="P98">
        <v>25.429409505439846</v>
      </c>
      <c r="Q98">
        <v>4.6243025521472401</v>
      </c>
      <c r="R98">
        <v>17.977528430498214</v>
      </c>
      <c r="S98">
        <v>11.189901163970267</v>
      </c>
      <c r="T98">
        <v>0</v>
      </c>
      <c r="U98">
        <v>49.970795236814766</v>
      </c>
      <c r="V98">
        <v>8.7823899676470578</v>
      </c>
      <c r="W98">
        <v>19.674866774380718</v>
      </c>
      <c r="X98">
        <v>62.550175534182017</v>
      </c>
      <c r="Y98">
        <v>0</v>
      </c>
      <c r="Z98">
        <v>5.5300303286363626</v>
      </c>
      <c r="AA98">
        <v>0</v>
      </c>
      <c r="AB98">
        <v>5.5842127228807188</v>
      </c>
      <c r="AC98">
        <v>0</v>
      </c>
      <c r="AD98">
        <v>0</v>
      </c>
      <c r="AE98">
        <v>6.9878971800467662</v>
      </c>
      <c r="AF98">
        <v>5.9392732500000012</v>
      </c>
      <c r="AG98">
        <v>28.663317430000003</v>
      </c>
      <c r="AH98">
        <v>0</v>
      </c>
      <c r="AI98">
        <v>0</v>
      </c>
      <c r="AJ98">
        <v>0</v>
      </c>
      <c r="AK98">
        <v>22.656944391962178</v>
      </c>
      <c r="AL98">
        <v>18.832319248020653</v>
      </c>
      <c r="AM98">
        <v>2.2382068540135034</v>
      </c>
      <c r="AN98">
        <v>0</v>
      </c>
      <c r="AO98">
        <v>0</v>
      </c>
      <c r="AP98">
        <v>0</v>
      </c>
      <c r="AQ98">
        <v>0</v>
      </c>
      <c r="AR98">
        <v>17.322325149999994</v>
      </c>
      <c r="AS98">
        <v>13.119600287838241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866.17641463422694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8.8621403772667229</v>
      </c>
      <c r="L99">
        <f t="shared" si="2"/>
        <v>0.19474407792121326</v>
      </c>
      <c r="M99">
        <f t="shared" si="2"/>
        <v>1.4776134603174582</v>
      </c>
      <c r="N99">
        <f t="shared" si="2"/>
        <v>1.2022621266755522</v>
      </c>
      <c r="O99">
        <f t="shared" si="2"/>
        <v>1.6982280668060343</v>
      </c>
      <c r="P99">
        <f t="shared" si="2"/>
        <v>0.63388385628813915</v>
      </c>
      <c r="Q99">
        <f t="shared" si="2"/>
        <v>9.8792482040524779E-2</v>
      </c>
      <c r="R99">
        <f t="shared" si="2"/>
        <v>0.39923043407710457</v>
      </c>
      <c r="S99">
        <f t="shared" si="2"/>
        <v>0.23757231970682938</v>
      </c>
      <c r="T99">
        <f t="shared" si="2"/>
        <v>0</v>
      </c>
      <c r="U99">
        <f t="shared" si="2"/>
        <v>1.2093048558030159</v>
      </c>
      <c r="V99">
        <f t="shared" si="2"/>
        <v>0.17970265432213042</v>
      </c>
      <c r="W99">
        <f t="shared" si="2"/>
        <v>0.47221871522009429</v>
      </c>
      <c r="X99">
        <f t="shared" si="2"/>
        <v>1.5012101997905027</v>
      </c>
      <c r="Y99">
        <f t="shared" si="2"/>
        <v>0</v>
      </c>
      <c r="Z99">
        <f t="shared" si="2"/>
        <v>0.12511693382479558</v>
      </c>
      <c r="AA99">
        <f t="shared" si="2"/>
        <v>0.14741086418765825</v>
      </c>
      <c r="AB99">
        <f t="shared" si="2"/>
        <v>0.15846051047820683</v>
      </c>
      <c r="AC99">
        <f t="shared" si="2"/>
        <v>0.10161204149811522</v>
      </c>
      <c r="AD99">
        <f t="shared" si="2"/>
        <v>4.8398699430317951E-2</v>
      </c>
      <c r="AE99">
        <f t="shared" si="2"/>
        <v>0.17819137622457135</v>
      </c>
      <c r="AF99">
        <f t="shared" si="2"/>
        <v>0.1886049269183572</v>
      </c>
      <c r="AG99">
        <f t="shared" si="2"/>
        <v>0.68791961832000004</v>
      </c>
      <c r="AH99">
        <f t="shared" si="2"/>
        <v>0.27708382483919741</v>
      </c>
      <c r="AI99">
        <f t="shared" si="2"/>
        <v>0</v>
      </c>
      <c r="AJ99">
        <f t="shared" si="2"/>
        <v>0</v>
      </c>
      <c r="AK99">
        <f t="shared" si="2"/>
        <v>0.54376666540709295</v>
      </c>
      <c r="AL99">
        <f t="shared" si="2"/>
        <v>0.55779654618597263</v>
      </c>
      <c r="AM99">
        <f t="shared" si="2"/>
        <v>0.14690096054032228</v>
      </c>
      <c r="AN99">
        <f t="shared" si="2"/>
        <v>0</v>
      </c>
      <c r="AO99">
        <f t="shared" si="2"/>
        <v>0</v>
      </c>
      <c r="AP99">
        <f t="shared" si="2"/>
        <v>9.2885536185584056E-3</v>
      </c>
      <c r="AQ99">
        <f t="shared" si="2"/>
        <v>0.32044172582670627</v>
      </c>
      <c r="AR99">
        <f t="shared" si="2"/>
        <v>0.36236431530000024</v>
      </c>
      <c r="AS99">
        <f t="shared" si="2"/>
        <v>0.31635349234136184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22.336614681176552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86.897471838197646</v>
      </c>
      <c r="L3">
        <v>34.759433841717453</v>
      </c>
      <c r="M3">
        <v>0</v>
      </c>
      <c r="N3">
        <v>28.962460228691683</v>
      </c>
      <c r="O3">
        <v>48.639658216415413</v>
      </c>
      <c r="P3">
        <v>66.416982961940306</v>
      </c>
      <c r="Q3">
        <v>1.9317973865030678</v>
      </c>
      <c r="R3">
        <v>10.396860693698093</v>
      </c>
      <c r="S3">
        <v>3.8599659064276346</v>
      </c>
      <c r="T3">
        <v>0</v>
      </c>
      <c r="U3">
        <v>266.29423781491704</v>
      </c>
      <c r="V3">
        <v>4.770183025466892</v>
      </c>
      <c r="W3">
        <v>10.607843307901907</v>
      </c>
      <c r="X3">
        <v>36.180101532001686</v>
      </c>
      <c r="Y3">
        <v>0</v>
      </c>
      <c r="Z3">
        <v>4.7974242379999996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13.100705377698977</v>
      </c>
      <c r="AL3">
        <v>19.462820201376939</v>
      </c>
      <c r="AM3">
        <v>3.8759432774193554</v>
      </c>
      <c r="AN3">
        <v>0</v>
      </c>
      <c r="AO3">
        <v>0</v>
      </c>
      <c r="AP3">
        <v>1.6332999914873243</v>
      </c>
      <c r="AQ3">
        <v>0</v>
      </c>
      <c r="AR3">
        <v>9.7461432000000006</v>
      </c>
      <c r="AS3">
        <v>7.9838547919268512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660.31718783178826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86.890569591210649</v>
      </c>
      <c r="L4">
        <v>34.759017017880808</v>
      </c>
      <c r="M4">
        <v>0</v>
      </c>
      <c r="N4">
        <v>28.962460228691683</v>
      </c>
      <c r="O4">
        <v>48.639658216415413</v>
      </c>
      <c r="P4">
        <v>66.661885808921923</v>
      </c>
      <c r="Q4">
        <v>1.9317973865030678</v>
      </c>
      <c r="R4">
        <v>10.396860693698093</v>
      </c>
      <c r="S4">
        <v>3.8599659064276346</v>
      </c>
      <c r="T4">
        <v>0</v>
      </c>
      <c r="U4">
        <v>266.29423781491704</v>
      </c>
      <c r="V4">
        <v>4.770183025466892</v>
      </c>
      <c r="W4">
        <v>10.607843307901907</v>
      </c>
      <c r="X4">
        <v>36.180101532001686</v>
      </c>
      <c r="Y4">
        <v>0</v>
      </c>
      <c r="Z4">
        <v>4.7974242379999996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13.100705377698977</v>
      </c>
      <c r="AL4">
        <v>19.462820201376939</v>
      </c>
      <c r="AM4">
        <v>3.8759432774193554</v>
      </c>
      <c r="AN4">
        <v>0</v>
      </c>
      <c r="AO4">
        <v>0</v>
      </c>
      <c r="AP4">
        <v>1.6332999914873243</v>
      </c>
      <c r="AQ4">
        <v>0</v>
      </c>
      <c r="AR4">
        <v>9.7461432000000006</v>
      </c>
      <c r="AS4">
        <v>7.9838547919268512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660.55477160794635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86.896871590374133</v>
      </c>
      <c r="L5">
        <v>34.758970807478818</v>
      </c>
      <c r="M5">
        <v>0</v>
      </c>
      <c r="N5">
        <v>28.962460228691683</v>
      </c>
      <c r="O5">
        <v>48.639658216415413</v>
      </c>
      <c r="P5">
        <v>66.661885808921923</v>
      </c>
      <c r="Q5">
        <v>1.9317973865030678</v>
      </c>
      <c r="R5">
        <v>10.396860693698093</v>
      </c>
      <c r="S5">
        <v>3.8599659064276346</v>
      </c>
      <c r="T5">
        <v>0</v>
      </c>
      <c r="U5">
        <v>266.29423781491704</v>
      </c>
      <c r="V5">
        <v>4.770183025466892</v>
      </c>
      <c r="W5">
        <v>10.607843307901907</v>
      </c>
      <c r="X5">
        <v>36.180101532001686</v>
      </c>
      <c r="Y5">
        <v>0</v>
      </c>
      <c r="Z5">
        <v>4.7974242379999996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13.100705377698977</v>
      </c>
      <c r="AL5">
        <v>19.462820201376939</v>
      </c>
      <c r="AM5">
        <v>3.8759432774193554</v>
      </c>
      <c r="AN5">
        <v>0</v>
      </c>
      <c r="AO5">
        <v>0</v>
      </c>
      <c r="AP5">
        <v>1.6332999914873243</v>
      </c>
      <c r="AQ5">
        <v>0</v>
      </c>
      <c r="AR5">
        <v>8.3925122000000005</v>
      </c>
      <c r="AS5">
        <v>7.9838547919268512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659.20739639670774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86.896871590374133</v>
      </c>
      <c r="L6">
        <v>34.759379329045117</v>
      </c>
      <c r="M6">
        <v>0</v>
      </c>
      <c r="N6">
        <v>28.962460228691683</v>
      </c>
      <c r="O6">
        <v>48.639658216415413</v>
      </c>
      <c r="P6">
        <v>66.661885808921923</v>
      </c>
      <c r="Q6">
        <v>1.9317973865030678</v>
      </c>
      <c r="R6">
        <v>10.396860693698093</v>
      </c>
      <c r="S6">
        <v>3.8599659064276346</v>
      </c>
      <c r="T6">
        <v>0</v>
      </c>
      <c r="U6">
        <v>266.29423781491704</v>
      </c>
      <c r="V6">
        <v>4.770183025466892</v>
      </c>
      <c r="W6">
        <v>10.607843307901907</v>
      </c>
      <c r="X6">
        <v>36.180101532001686</v>
      </c>
      <c r="Y6">
        <v>0</v>
      </c>
      <c r="Z6">
        <v>4.7974242379999996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13.100705377698977</v>
      </c>
      <c r="AL6">
        <v>19.462820201376939</v>
      </c>
      <c r="AM6">
        <v>3.8759432774193554</v>
      </c>
      <c r="AN6">
        <v>0</v>
      </c>
      <c r="AO6">
        <v>0</v>
      </c>
      <c r="AP6">
        <v>1.6332999914873243</v>
      </c>
      <c r="AQ6">
        <v>0</v>
      </c>
      <c r="AR6">
        <v>8.3925122000000005</v>
      </c>
      <c r="AS6">
        <v>7.9838547919268512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659.20780491827418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86.896871590374133</v>
      </c>
      <c r="L7">
        <v>34.759347937033446</v>
      </c>
      <c r="M7">
        <v>0</v>
      </c>
      <c r="N7">
        <v>28.962460228691683</v>
      </c>
      <c r="O7">
        <v>48.639658216415413</v>
      </c>
      <c r="P7">
        <v>66.661885808921923</v>
      </c>
      <c r="Q7">
        <v>1.9317973865030678</v>
      </c>
      <c r="R7">
        <v>5.8902938622089875</v>
      </c>
      <c r="S7">
        <v>3.8599659064276346</v>
      </c>
      <c r="T7">
        <v>0</v>
      </c>
      <c r="U7">
        <v>266.29423781491704</v>
      </c>
      <c r="V7">
        <v>1.9298225436241612</v>
      </c>
      <c r="W7">
        <v>10.607843307901907</v>
      </c>
      <c r="X7">
        <v>36.180101532001686</v>
      </c>
      <c r="Y7">
        <v>0</v>
      </c>
      <c r="Z7">
        <v>3.1982829099999996</v>
      </c>
      <c r="AA7">
        <v>0</v>
      </c>
      <c r="AB7">
        <v>0</v>
      </c>
      <c r="AC7">
        <v>0</v>
      </c>
      <c r="AD7">
        <v>0</v>
      </c>
      <c r="AE7">
        <v>4.041447543881528</v>
      </c>
      <c r="AF7">
        <v>0</v>
      </c>
      <c r="AG7">
        <v>0</v>
      </c>
      <c r="AH7">
        <v>0</v>
      </c>
      <c r="AI7">
        <v>0</v>
      </c>
      <c r="AJ7">
        <v>0</v>
      </c>
      <c r="AK7">
        <v>13.100705377698977</v>
      </c>
      <c r="AL7">
        <v>6.2682191000000014</v>
      </c>
      <c r="AM7">
        <v>3.8759432774193554</v>
      </c>
      <c r="AN7">
        <v>0</v>
      </c>
      <c r="AO7">
        <v>0</v>
      </c>
      <c r="AP7">
        <v>1.6332999914873243</v>
      </c>
      <c r="AQ7">
        <v>0</v>
      </c>
      <c r="AR7">
        <v>8.3925122000000005</v>
      </c>
      <c r="AS7">
        <v>7.9838547919268512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641.10855132743518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86.896871590374133</v>
      </c>
      <c r="L8">
        <v>34.759347937033446</v>
      </c>
      <c r="M8">
        <v>0</v>
      </c>
      <c r="N8">
        <v>28.962460228691683</v>
      </c>
      <c r="O8">
        <v>48.639658216415413</v>
      </c>
      <c r="P8">
        <v>66.661885808921923</v>
      </c>
      <c r="Q8">
        <v>1.9317973865030678</v>
      </c>
      <c r="R8">
        <v>5.7892040941370775</v>
      </c>
      <c r="S8">
        <v>3.8599659064276346</v>
      </c>
      <c r="T8">
        <v>0</v>
      </c>
      <c r="U8">
        <v>266.29423781491704</v>
      </c>
      <c r="V8">
        <v>1.9298225436241612</v>
      </c>
      <c r="W8">
        <v>10.607843307901907</v>
      </c>
      <c r="X8">
        <v>36.180101532001686</v>
      </c>
      <c r="Y8">
        <v>0</v>
      </c>
      <c r="Z8">
        <v>3.1982829099999996</v>
      </c>
      <c r="AA8">
        <v>0</v>
      </c>
      <c r="AB8">
        <v>0</v>
      </c>
      <c r="AC8">
        <v>0</v>
      </c>
      <c r="AD8">
        <v>0</v>
      </c>
      <c r="AE8">
        <v>4.041447543881528</v>
      </c>
      <c r="AF8">
        <v>0</v>
      </c>
      <c r="AG8">
        <v>0</v>
      </c>
      <c r="AH8">
        <v>0</v>
      </c>
      <c r="AI8">
        <v>0</v>
      </c>
      <c r="AJ8">
        <v>0</v>
      </c>
      <c r="AK8">
        <v>13.100705377698977</v>
      </c>
      <c r="AL8">
        <v>3.1341095500000007</v>
      </c>
      <c r="AM8">
        <v>3.8759432774193554</v>
      </c>
      <c r="AN8">
        <v>0</v>
      </c>
      <c r="AO8">
        <v>0</v>
      </c>
      <c r="AP8">
        <v>0</v>
      </c>
      <c r="AQ8">
        <v>0</v>
      </c>
      <c r="AR8">
        <v>8.3925122000000005</v>
      </c>
      <c r="AS8">
        <v>7.9838547919268512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636.24005201787588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86.896871590374133</v>
      </c>
      <c r="L9">
        <v>34.758863999785028</v>
      </c>
      <c r="M9">
        <v>0</v>
      </c>
      <c r="N9">
        <v>28.962460228691683</v>
      </c>
      <c r="O9">
        <v>48.639658216415413</v>
      </c>
      <c r="P9">
        <v>66.661885808921923</v>
      </c>
      <c r="Q9">
        <v>1.9317973865030678</v>
      </c>
      <c r="R9">
        <v>5.7892040941370775</v>
      </c>
      <c r="S9">
        <v>3.8599659064276346</v>
      </c>
      <c r="T9">
        <v>0</v>
      </c>
      <c r="U9">
        <v>266.29423781491704</v>
      </c>
      <c r="V9">
        <v>1.9298225436241612</v>
      </c>
      <c r="W9">
        <v>10.607843307901907</v>
      </c>
      <c r="X9">
        <v>36.180101532001686</v>
      </c>
      <c r="Y9">
        <v>0</v>
      </c>
      <c r="Z9">
        <v>3.1982829099999996</v>
      </c>
      <c r="AA9">
        <v>0</v>
      </c>
      <c r="AB9">
        <v>0</v>
      </c>
      <c r="AC9">
        <v>0</v>
      </c>
      <c r="AD9">
        <v>0</v>
      </c>
      <c r="AE9">
        <v>4.041447543881528</v>
      </c>
      <c r="AF9">
        <v>0</v>
      </c>
      <c r="AG9">
        <v>0</v>
      </c>
      <c r="AH9">
        <v>0</v>
      </c>
      <c r="AI9">
        <v>0</v>
      </c>
      <c r="AJ9">
        <v>0</v>
      </c>
      <c r="AK9">
        <v>13.100705377698977</v>
      </c>
      <c r="AL9">
        <v>3.1341095500000007</v>
      </c>
      <c r="AM9">
        <v>3.8759432774193554</v>
      </c>
      <c r="AN9">
        <v>0</v>
      </c>
      <c r="AO9">
        <v>0</v>
      </c>
      <c r="AP9">
        <v>0</v>
      </c>
      <c r="AQ9">
        <v>0</v>
      </c>
      <c r="AR9">
        <v>8.3925122000000005</v>
      </c>
      <c r="AS9">
        <v>7.9838547919268512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636.23956808062746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86.896871590374133</v>
      </c>
      <c r="L10">
        <v>34.759243076450858</v>
      </c>
      <c r="M10">
        <v>0</v>
      </c>
      <c r="N10">
        <v>28.962460228691683</v>
      </c>
      <c r="O10">
        <v>48.639658216415413</v>
      </c>
      <c r="P10">
        <v>66.661885808921923</v>
      </c>
      <c r="Q10">
        <v>1.9317973865030678</v>
      </c>
      <c r="R10">
        <v>5.5888012366454474</v>
      </c>
      <c r="S10">
        <v>3.8599659064276346</v>
      </c>
      <c r="T10">
        <v>0</v>
      </c>
      <c r="U10">
        <v>266.29423781491704</v>
      </c>
      <c r="V10">
        <v>1.8603340450958288</v>
      </c>
      <c r="W10">
        <v>10.607843307901907</v>
      </c>
      <c r="X10">
        <v>36.180101532001686</v>
      </c>
      <c r="Y10">
        <v>0</v>
      </c>
      <c r="Z10">
        <v>3.1982829099999996</v>
      </c>
      <c r="AA10">
        <v>0</v>
      </c>
      <c r="AB10">
        <v>0</v>
      </c>
      <c r="AC10">
        <v>0</v>
      </c>
      <c r="AD10">
        <v>0</v>
      </c>
      <c r="AE10">
        <v>4.041447543881528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13.100705377698977</v>
      </c>
      <c r="AL10">
        <v>3.1341095500000007</v>
      </c>
      <c r="AM10">
        <v>3.8759432774193554</v>
      </c>
      <c r="AN10">
        <v>0</v>
      </c>
      <c r="AO10">
        <v>0</v>
      </c>
      <c r="AP10">
        <v>0</v>
      </c>
      <c r="AQ10">
        <v>0</v>
      </c>
      <c r="AR10">
        <v>8.3925122000000005</v>
      </c>
      <c r="AS10">
        <v>7.9838547919268512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635.97005580127336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86.896871590374133</v>
      </c>
      <c r="L11">
        <v>34.759243076450858</v>
      </c>
      <c r="M11">
        <v>0</v>
      </c>
      <c r="N11">
        <v>28.962460228691683</v>
      </c>
      <c r="O11">
        <v>48.639658216415413</v>
      </c>
      <c r="P11">
        <v>66.661885808921923</v>
      </c>
      <c r="Q11">
        <v>1.9317973865030678</v>
      </c>
      <c r="R11">
        <v>5.5888012366454474</v>
      </c>
      <c r="S11">
        <v>3.8599659064276346</v>
      </c>
      <c r="T11">
        <v>0</v>
      </c>
      <c r="U11">
        <v>266.29423781491704</v>
      </c>
      <c r="V11">
        <v>1.8603340450958288</v>
      </c>
      <c r="W11">
        <v>10.607843307901907</v>
      </c>
      <c r="X11">
        <v>36.180101532001686</v>
      </c>
      <c r="Y11">
        <v>0</v>
      </c>
      <c r="Z11">
        <v>3.1982829099999996</v>
      </c>
      <c r="AA11">
        <v>0</v>
      </c>
      <c r="AB11">
        <v>0</v>
      </c>
      <c r="AC11">
        <v>0</v>
      </c>
      <c r="AD11">
        <v>0</v>
      </c>
      <c r="AE11">
        <v>4.041447543881528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13.100705377698977</v>
      </c>
      <c r="AL11">
        <v>3.1341095500000007</v>
      </c>
      <c r="AM11">
        <v>3.8759432774193554</v>
      </c>
      <c r="AN11">
        <v>0</v>
      </c>
      <c r="AO11">
        <v>0</v>
      </c>
      <c r="AP11">
        <v>0</v>
      </c>
      <c r="AQ11">
        <v>0</v>
      </c>
      <c r="AR11">
        <v>8.3925122000000005</v>
      </c>
      <c r="AS11">
        <v>7.9838547919268512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635.97005580127336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86.896871590374133</v>
      </c>
      <c r="L12">
        <v>34.759243076450858</v>
      </c>
      <c r="M12">
        <v>0</v>
      </c>
      <c r="N12">
        <v>28.962460228691683</v>
      </c>
      <c r="O12">
        <v>48.639658216415413</v>
      </c>
      <c r="P12">
        <v>66.661885808921923</v>
      </c>
      <c r="Q12">
        <v>1.9317973865030678</v>
      </c>
      <c r="R12">
        <v>5.5888012366454474</v>
      </c>
      <c r="S12">
        <v>3.8599659064276346</v>
      </c>
      <c r="T12">
        <v>0</v>
      </c>
      <c r="U12">
        <v>266.29423781491704</v>
      </c>
      <c r="V12">
        <v>1.8603340450958288</v>
      </c>
      <c r="W12">
        <v>10.607843307901907</v>
      </c>
      <c r="X12">
        <v>36.180101532001686</v>
      </c>
      <c r="Y12">
        <v>0</v>
      </c>
      <c r="Z12">
        <v>3.1982829099999996</v>
      </c>
      <c r="AA12">
        <v>0</v>
      </c>
      <c r="AB12">
        <v>0</v>
      </c>
      <c r="AC12">
        <v>0</v>
      </c>
      <c r="AD12">
        <v>0</v>
      </c>
      <c r="AE12">
        <v>4.041447543881528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13.100705377698977</v>
      </c>
      <c r="AL12">
        <v>3.1341095500000007</v>
      </c>
      <c r="AM12">
        <v>3.8759432774193554</v>
      </c>
      <c r="AN12">
        <v>0</v>
      </c>
      <c r="AO12">
        <v>0</v>
      </c>
      <c r="AP12">
        <v>0</v>
      </c>
      <c r="AQ12">
        <v>0</v>
      </c>
      <c r="AR12">
        <v>8.3925122000000005</v>
      </c>
      <c r="AS12">
        <v>7.9838547919268512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635.97005580127336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86.896871590374133</v>
      </c>
      <c r="L13">
        <v>34.760240868340091</v>
      </c>
      <c r="M13">
        <v>0</v>
      </c>
      <c r="N13">
        <v>28.962460228691683</v>
      </c>
      <c r="O13">
        <v>48.639658216415413</v>
      </c>
      <c r="P13">
        <v>66.661885808921923</v>
      </c>
      <c r="Q13">
        <v>1.9303242499999997</v>
      </c>
      <c r="R13">
        <v>5.5888012366454474</v>
      </c>
      <c r="S13">
        <v>3.8594993657718111</v>
      </c>
      <c r="T13">
        <v>0</v>
      </c>
      <c r="U13">
        <v>266.29423781491704</v>
      </c>
      <c r="V13">
        <v>1.8594665893648452</v>
      </c>
      <c r="W13">
        <v>10.607843307901907</v>
      </c>
      <c r="X13">
        <v>36.180101532001686</v>
      </c>
      <c r="Y13">
        <v>0</v>
      </c>
      <c r="Z13">
        <v>3.1982829099999996</v>
      </c>
      <c r="AA13">
        <v>0</v>
      </c>
      <c r="AB13">
        <v>0</v>
      </c>
      <c r="AC13">
        <v>0</v>
      </c>
      <c r="AD13">
        <v>0</v>
      </c>
      <c r="AE13">
        <v>4.041447543881528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13.100705377698977</v>
      </c>
      <c r="AL13">
        <v>3.1341095500000007</v>
      </c>
      <c r="AM13">
        <v>3.8759432774193554</v>
      </c>
      <c r="AN13">
        <v>0</v>
      </c>
      <c r="AO13">
        <v>0</v>
      </c>
      <c r="AP13">
        <v>0</v>
      </c>
      <c r="AQ13">
        <v>0</v>
      </c>
      <c r="AR13">
        <v>9.7461432000000006</v>
      </c>
      <c r="AS13">
        <v>7.9838547919268512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637.32187746027273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86.896871590374133</v>
      </c>
      <c r="L14">
        <v>34.760240868340091</v>
      </c>
      <c r="M14">
        <v>0</v>
      </c>
      <c r="N14">
        <v>28.962460228691683</v>
      </c>
      <c r="O14">
        <v>48.639658216415413</v>
      </c>
      <c r="P14">
        <v>66.661885808921923</v>
      </c>
      <c r="Q14">
        <v>1.9303242499999997</v>
      </c>
      <c r="R14">
        <v>5.5888012366454474</v>
      </c>
      <c r="S14">
        <v>3.8594993657718111</v>
      </c>
      <c r="T14">
        <v>0</v>
      </c>
      <c r="U14">
        <v>266.29423781491704</v>
      </c>
      <c r="V14">
        <v>1.8594665893648452</v>
      </c>
      <c r="W14">
        <v>10.607843307901907</v>
      </c>
      <c r="X14">
        <v>36.180101532001686</v>
      </c>
      <c r="Y14">
        <v>0</v>
      </c>
      <c r="Z14">
        <v>3.1982829099999996</v>
      </c>
      <c r="AA14">
        <v>0</v>
      </c>
      <c r="AB14">
        <v>0</v>
      </c>
      <c r="AC14">
        <v>0</v>
      </c>
      <c r="AD14">
        <v>0</v>
      </c>
      <c r="AE14">
        <v>4.041447543881528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13.100705377698977</v>
      </c>
      <c r="AL14">
        <v>3.1341095500000007</v>
      </c>
      <c r="AM14">
        <v>3.8759432774193554</v>
      </c>
      <c r="AN14">
        <v>0</v>
      </c>
      <c r="AO14">
        <v>0</v>
      </c>
      <c r="AP14">
        <v>0</v>
      </c>
      <c r="AQ14">
        <v>0</v>
      </c>
      <c r="AR14">
        <v>9.7461432000000006</v>
      </c>
      <c r="AS14">
        <v>7.9838547919268512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637.32187746027273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86.896871590374133</v>
      </c>
      <c r="L15">
        <v>34.760240868340091</v>
      </c>
      <c r="M15">
        <v>0</v>
      </c>
      <c r="N15">
        <v>28.962460228691683</v>
      </c>
      <c r="O15">
        <v>48.639658216415413</v>
      </c>
      <c r="P15">
        <v>66.661885808921923</v>
      </c>
      <c r="Q15">
        <v>1.9303242499999997</v>
      </c>
      <c r="R15">
        <v>6.6403590916107937</v>
      </c>
      <c r="S15">
        <v>3.8594993657718111</v>
      </c>
      <c r="T15">
        <v>0</v>
      </c>
      <c r="U15">
        <v>266.29423781491704</v>
      </c>
      <c r="V15">
        <v>1.9293549803407599</v>
      </c>
      <c r="W15">
        <v>10.607843307901907</v>
      </c>
      <c r="X15">
        <v>36.180101532001686</v>
      </c>
      <c r="Y15">
        <v>0</v>
      </c>
      <c r="Z15">
        <v>3.1982829099999996</v>
      </c>
      <c r="AA15">
        <v>0</v>
      </c>
      <c r="AB15">
        <v>0</v>
      </c>
      <c r="AC15">
        <v>0</v>
      </c>
      <c r="AD15">
        <v>0</v>
      </c>
      <c r="AE15">
        <v>4.041447543881528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13.100705377698977</v>
      </c>
      <c r="AL15">
        <v>3.1341095500000007</v>
      </c>
      <c r="AM15">
        <v>3.8759432774193554</v>
      </c>
      <c r="AN15">
        <v>0</v>
      </c>
      <c r="AO15">
        <v>0</v>
      </c>
      <c r="AP15">
        <v>0</v>
      </c>
      <c r="AQ15">
        <v>0</v>
      </c>
      <c r="AR15">
        <v>8.3925122000000005</v>
      </c>
      <c r="AS15">
        <v>7.5879611008028549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636.69379901509001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86.896871590374133</v>
      </c>
      <c r="L16">
        <v>34.760240868340091</v>
      </c>
      <c r="M16">
        <v>0</v>
      </c>
      <c r="N16">
        <v>28.962460228691683</v>
      </c>
      <c r="O16">
        <v>48.639658216415413</v>
      </c>
      <c r="P16">
        <v>66.661885808921923</v>
      </c>
      <c r="Q16">
        <v>1.9303242499999997</v>
      </c>
      <c r="R16">
        <v>5.5902321540925266</v>
      </c>
      <c r="S16">
        <v>3.8594993657718111</v>
      </c>
      <c r="T16">
        <v>0</v>
      </c>
      <c r="U16">
        <v>266.29423781491704</v>
      </c>
      <c r="V16">
        <v>1.9293549803407599</v>
      </c>
      <c r="W16">
        <v>10.607843307901907</v>
      </c>
      <c r="X16">
        <v>36.180101532001686</v>
      </c>
      <c r="Y16">
        <v>0</v>
      </c>
      <c r="Z16">
        <v>3.1982829099999996</v>
      </c>
      <c r="AA16">
        <v>0</v>
      </c>
      <c r="AB16">
        <v>0</v>
      </c>
      <c r="AC16">
        <v>0</v>
      </c>
      <c r="AD16">
        <v>0</v>
      </c>
      <c r="AE16">
        <v>4.041447543881528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13.100705377698977</v>
      </c>
      <c r="AL16">
        <v>3.1341095500000007</v>
      </c>
      <c r="AM16">
        <v>3.8759432774193554</v>
      </c>
      <c r="AN16">
        <v>0</v>
      </c>
      <c r="AO16">
        <v>0</v>
      </c>
      <c r="AP16">
        <v>0</v>
      </c>
      <c r="AQ16">
        <v>0</v>
      </c>
      <c r="AR16">
        <v>8.3925122000000005</v>
      </c>
      <c r="AS16">
        <v>7.5879611008028549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635.64367207757175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86.896871590374133</v>
      </c>
      <c r="L17">
        <v>34.760240868340091</v>
      </c>
      <c r="M17">
        <v>0</v>
      </c>
      <c r="N17">
        <v>28.962460228691683</v>
      </c>
      <c r="O17">
        <v>48.639658216415413</v>
      </c>
      <c r="P17">
        <v>66.661885808921923</v>
      </c>
      <c r="Q17">
        <v>1.9303242499999997</v>
      </c>
      <c r="R17">
        <v>5.5902321540925266</v>
      </c>
      <c r="S17">
        <v>3.8594993657718111</v>
      </c>
      <c r="T17">
        <v>0</v>
      </c>
      <c r="U17">
        <v>266.29423781491704</v>
      </c>
      <c r="V17">
        <v>1.9293549803407599</v>
      </c>
      <c r="W17">
        <v>10.607843307901907</v>
      </c>
      <c r="X17">
        <v>36.180101532001686</v>
      </c>
      <c r="Y17">
        <v>0</v>
      </c>
      <c r="Z17">
        <v>1.5991413279999998</v>
      </c>
      <c r="AA17">
        <v>0</v>
      </c>
      <c r="AB17">
        <v>0</v>
      </c>
      <c r="AC17">
        <v>0</v>
      </c>
      <c r="AD17">
        <v>0</v>
      </c>
      <c r="AE17">
        <v>4.041447543881528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13.100705377698977</v>
      </c>
      <c r="AL17">
        <v>3.1341095500000007</v>
      </c>
      <c r="AM17">
        <v>3.8759432774193554</v>
      </c>
      <c r="AN17">
        <v>0</v>
      </c>
      <c r="AO17">
        <v>0</v>
      </c>
      <c r="AP17">
        <v>0</v>
      </c>
      <c r="AQ17">
        <v>0</v>
      </c>
      <c r="AR17">
        <v>8.3925122000000005</v>
      </c>
      <c r="AS17">
        <v>7.5879611008028549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634.04453049557173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86.896871590374133</v>
      </c>
      <c r="L18">
        <v>34.760240868340091</v>
      </c>
      <c r="M18">
        <v>0</v>
      </c>
      <c r="N18">
        <v>28.962460228691683</v>
      </c>
      <c r="O18">
        <v>48.639658216415413</v>
      </c>
      <c r="P18">
        <v>66.661885808921923</v>
      </c>
      <c r="Q18">
        <v>1.9303242499999997</v>
      </c>
      <c r="R18">
        <v>5.5902321540925266</v>
      </c>
      <c r="S18">
        <v>3.8594993657718111</v>
      </c>
      <c r="T18">
        <v>0</v>
      </c>
      <c r="U18">
        <v>266.29423781491704</v>
      </c>
      <c r="V18">
        <v>1.9293549803407599</v>
      </c>
      <c r="W18">
        <v>10.607843307901907</v>
      </c>
      <c r="X18">
        <v>36.180101532001686</v>
      </c>
      <c r="Y18">
        <v>0</v>
      </c>
      <c r="Z18">
        <v>1.5991413279999998</v>
      </c>
      <c r="AA18">
        <v>0</v>
      </c>
      <c r="AB18">
        <v>0</v>
      </c>
      <c r="AC18">
        <v>0</v>
      </c>
      <c r="AD18">
        <v>0</v>
      </c>
      <c r="AE18">
        <v>4.041447543881528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13.100705377698977</v>
      </c>
      <c r="AL18">
        <v>3.1341095500000007</v>
      </c>
      <c r="AM18">
        <v>3.8759432774193554</v>
      </c>
      <c r="AN18">
        <v>0</v>
      </c>
      <c r="AO18">
        <v>0</v>
      </c>
      <c r="AP18">
        <v>0</v>
      </c>
      <c r="AQ18">
        <v>0</v>
      </c>
      <c r="AR18">
        <v>8.3925122000000005</v>
      </c>
      <c r="AS18">
        <v>7.5879611008028549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634.04453049557173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86.896871590374133</v>
      </c>
      <c r="L19">
        <v>34.760240868340091</v>
      </c>
      <c r="M19">
        <v>0</v>
      </c>
      <c r="N19">
        <v>28.962460228691683</v>
      </c>
      <c r="O19">
        <v>48.639658216415413</v>
      </c>
      <c r="P19">
        <v>66.661885808921923</v>
      </c>
      <c r="Q19">
        <v>1.9303242499999997</v>
      </c>
      <c r="R19">
        <v>5.5902321540925266</v>
      </c>
      <c r="S19">
        <v>3.8594993657718111</v>
      </c>
      <c r="T19">
        <v>0</v>
      </c>
      <c r="U19">
        <v>266.29423781491704</v>
      </c>
      <c r="V19">
        <v>1.9293549803407599</v>
      </c>
      <c r="W19">
        <v>10.607843307901907</v>
      </c>
      <c r="X19">
        <v>36.180101532001686</v>
      </c>
      <c r="Y19">
        <v>0</v>
      </c>
      <c r="Z19">
        <v>1.5991413279999998</v>
      </c>
      <c r="AA19">
        <v>0</v>
      </c>
      <c r="AB19">
        <v>0</v>
      </c>
      <c r="AC19">
        <v>0</v>
      </c>
      <c r="AD19">
        <v>0</v>
      </c>
      <c r="AE19">
        <v>4.041447543881528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13.100705377698977</v>
      </c>
      <c r="AL19">
        <v>3.1341095500000007</v>
      </c>
      <c r="AM19">
        <v>3.8759432774193554</v>
      </c>
      <c r="AN19">
        <v>0</v>
      </c>
      <c r="AO19">
        <v>0</v>
      </c>
      <c r="AP19">
        <v>0</v>
      </c>
      <c r="AQ19">
        <v>0</v>
      </c>
      <c r="AR19">
        <v>8.3925122000000005</v>
      </c>
      <c r="AS19">
        <v>7.5879611008028549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634.04453049557173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86.896871590374133</v>
      </c>
      <c r="L20">
        <v>34.759243076450858</v>
      </c>
      <c r="M20">
        <v>0</v>
      </c>
      <c r="N20">
        <v>28.962460228691683</v>
      </c>
      <c r="O20">
        <v>48.639658216415413</v>
      </c>
      <c r="P20">
        <v>66.661885808921923</v>
      </c>
      <c r="Q20">
        <v>1.9317973865030678</v>
      </c>
      <c r="R20">
        <v>5.5888012366454474</v>
      </c>
      <c r="S20">
        <v>3.8599659064276346</v>
      </c>
      <c r="T20">
        <v>0</v>
      </c>
      <c r="U20">
        <v>266.29423781491704</v>
      </c>
      <c r="V20">
        <v>1.8594665893648452</v>
      </c>
      <c r="W20">
        <v>10.607843307901907</v>
      </c>
      <c r="X20">
        <v>36.180101532001686</v>
      </c>
      <c r="Y20">
        <v>0</v>
      </c>
      <c r="Z20">
        <v>1.5991413279999998</v>
      </c>
      <c r="AA20">
        <v>0</v>
      </c>
      <c r="AB20">
        <v>0</v>
      </c>
      <c r="AC20">
        <v>0</v>
      </c>
      <c r="AD20">
        <v>0</v>
      </c>
      <c r="AE20">
        <v>4.041447543881528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13.100705377698977</v>
      </c>
      <c r="AL20">
        <v>3.1341095500000007</v>
      </c>
      <c r="AM20">
        <v>3.8759432774193554</v>
      </c>
      <c r="AN20">
        <v>0</v>
      </c>
      <c r="AO20">
        <v>0</v>
      </c>
      <c r="AP20">
        <v>0</v>
      </c>
      <c r="AQ20">
        <v>0</v>
      </c>
      <c r="AR20">
        <v>8.3925122000000005</v>
      </c>
      <c r="AS20">
        <v>7.5879611008028549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633.9741530724184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86.896871590374133</v>
      </c>
      <c r="L21">
        <v>34.759243076450858</v>
      </c>
      <c r="M21">
        <v>0</v>
      </c>
      <c r="N21">
        <v>28.962460228691683</v>
      </c>
      <c r="O21">
        <v>48.639658216415413</v>
      </c>
      <c r="P21">
        <v>66.661885808921923</v>
      </c>
      <c r="Q21">
        <v>1.9317973865030678</v>
      </c>
      <c r="R21">
        <v>5.5888012366454474</v>
      </c>
      <c r="S21">
        <v>3.8599659064276346</v>
      </c>
      <c r="T21">
        <v>0</v>
      </c>
      <c r="U21">
        <v>266.29423781491704</v>
      </c>
      <c r="V21">
        <v>1.8594665893648452</v>
      </c>
      <c r="W21">
        <v>10.607843307901907</v>
      </c>
      <c r="X21">
        <v>36.180101532001686</v>
      </c>
      <c r="Y21">
        <v>0</v>
      </c>
      <c r="Z21">
        <v>1.5991413279999998</v>
      </c>
      <c r="AA21">
        <v>3.4452193763478682</v>
      </c>
      <c r="AB21">
        <v>0</v>
      </c>
      <c r="AC21">
        <v>0</v>
      </c>
      <c r="AD21">
        <v>0</v>
      </c>
      <c r="AE21">
        <v>4.041447543881528</v>
      </c>
      <c r="AF21">
        <v>0</v>
      </c>
      <c r="AG21">
        <v>0</v>
      </c>
      <c r="AH21">
        <v>4.6448274000000005</v>
      </c>
      <c r="AI21">
        <v>0</v>
      </c>
      <c r="AJ21">
        <v>0</v>
      </c>
      <c r="AK21">
        <v>13.100705377698977</v>
      </c>
      <c r="AL21">
        <v>5.9833000500000004</v>
      </c>
      <c r="AM21">
        <v>3.8759432774193554</v>
      </c>
      <c r="AN21">
        <v>0</v>
      </c>
      <c r="AO21">
        <v>0</v>
      </c>
      <c r="AP21">
        <v>0</v>
      </c>
      <c r="AQ21">
        <v>0</v>
      </c>
      <c r="AR21">
        <v>8.3925122000000005</v>
      </c>
      <c r="AS21">
        <v>7.5879611008028549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644.91339034876637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86.896871590374133</v>
      </c>
      <c r="L22">
        <v>34.759243076450858</v>
      </c>
      <c r="M22">
        <v>0</v>
      </c>
      <c r="N22">
        <v>28.962460228691683</v>
      </c>
      <c r="O22">
        <v>48.639658216415413</v>
      </c>
      <c r="P22">
        <v>66.661885808921923</v>
      </c>
      <c r="Q22">
        <v>1.9317973865030678</v>
      </c>
      <c r="R22">
        <v>5.5888012366454474</v>
      </c>
      <c r="S22">
        <v>3.8599659064276346</v>
      </c>
      <c r="T22">
        <v>0</v>
      </c>
      <c r="U22">
        <v>266.29423781491704</v>
      </c>
      <c r="V22">
        <v>1.8594665893648452</v>
      </c>
      <c r="W22">
        <v>10.607843307901907</v>
      </c>
      <c r="X22">
        <v>36.180101532001686</v>
      </c>
      <c r="Y22">
        <v>0</v>
      </c>
      <c r="Z22">
        <v>1.5991413279999998</v>
      </c>
      <c r="AA22">
        <v>3.4452193763478682</v>
      </c>
      <c r="AB22">
        <v>0</v>
      </c>
      <c r="AC22">
        <v>0</v>
      </c>
      <c r="AD22">
        <v>0</v>
      </c>
      <c r="AE22">
        <v>4.041447543881528</v>
      </c>
      <c r="AF22">
        <v>0</v>
      </c>
      <c r="AG22">
        <v>0</v>
      </c>
      <c r="AH22">
        <v>9.289654800000001</v>
      </c>
      <c r="AI22">
        <v>0</v>
      </c>
      <c r="AJ22">
        <v>0</v>
      </c>
      <c r="AK22">
        <v>13.100705377698977</v>
      </c>
      <c r="AL22">
        <v>5.9833000500000004</v>
      </c>
      <c r="AM22">
        <v>3.8759432774193554</v>
      </c>
      <c r="AN22">
        <v>0</v>
      </c>
      <c r="AO22">
        <v>0</v>
      </c>
      <c r="AP22">
        <v>0</v>
      </c>
      <c r="AQ22">
        <v>0</v>
      </c>
      <c r="AR22">
        <v>8.3925122000000005</v>
      </c>
      <c r="AS22">
        <v>7.5879611008028549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649.55821774876631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86.896871590374133</v>
      </c>
      <c r="L23">
        <v>34.759243076450858</v>
      </c>
      <c r="M23">
        <v>0</v>
      </c>
      <c r="N23">
        <v>28.962460228691683</v>
      </c>
      <c r="O23">
        <v>48.639658216415413</v>
      </c>
      <c r="P23">
        <v>66.661885808921923</v>
      </c>
      <c r="Q23">
        <v>1.9317973865030678</v>
      </c>
      <c r="R23">
        <v>10.396860693698093</v>
      </c>
      <c r="S23">
        <v>3.8599659064276346</v>
      </c>
      <c r="T23">
        <v>0</v>
      </c>
      <c r="U23">
        <v>266.29423781491704</v>
      </c>
      <c r="V23">
        <v>4.7714434762773728</v>
      </c>
      <c r="W23">
        <v>10.607843307901907</v>
      </c>
      <c r="X23">
        <v>36.180101532001686</v>
      </c>
      <c r="Y23">
        <v>0</v>
      </c>
      <c r="Z23">
        <v>1.5991413279999998</v>
      </c>
      <c r="AA23">
        <v>6.8904387526957365</v>
      </c>
      <c r="AB23">
        <v>0</v>
      </c>
      <c r="AC23">
        <v>0</v>
      </c>
      <c r="AD23">
        <v>2.2350842376987128</v>
      </c>
      <c r="AE23">
        <v>4.041447543881528</v>
      </c>
      <c r="AF23">
        <v>0</v>
      </c>
      <c r="AG23">
        <v>0</v>
      </c>
      <c r="AH23">
        <v>14.86344768</v>
      </c>
      <c r="AI23">
        <v>0</v>
      </c>
      <c r="AJ23">
        <v>0</v>
      </c>
      <c r="AK23">
        <v>13.100705377698977</v>
      </c>
      <c r="AL23">
        <v>5.9833000500000004</v>
      </c>
      <c r="AM23">
        <v>3.8759432774193554</v>
      </c>
      <c r="AN23">
        <v>0</v>
      </c>
      <c r="AO23">
        <v>0</v>
      </c>
      <c r="AP23">
        <v>0</v>
      </c>
      <c r="AQ23">
        <v>0</v>
      </c>
      <c r="AR23">
        <v>9.7461432000000006</v>
      </c>
      <c r="AS23">
        <v>7.5879611008028549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669.88598158677814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86.890569591210649</v>
      </c>
      <c r="L24">
        <v>34.759313200397258</v>
      </c>
      <c r="M24">
        <v>0</v>
      </c>
      <c r="N24">
        <v>28.962460228691683</v>
      </c>
      <c r="O24">
        <v>48.639658216415413</v>
      </c>
      <c r="P24">
        <v>66.661885808921923</v>
      </c>
      <c r="Q24">
        <v>1.9317973865030678</v>
      </c>
      <c r="R24">
        <v>10.396860693698093</v>
      </c>
      <c r="S24">
        <v>3.8599659064276346</v>
      </c>
      <c r="T24">
        <v>0</v>
      </c>
      <c r="U24">
        <v>266.29423781491704</v>
      </c>
      <c r="V24">
        <v>4.7714434762773728</v>
      </c>
      <c r="W24">
        <v>10.607843307901907</v>
      </c>
      <c r="X24">
        <v>36.180101532001686</v>
      </c>
      <c r="Y24">
        <v>0</v>
      </c>
      <c r="Z24">
        <v>1.5991413279999998</v>
      </c>
      <c r="AA24">
        <v>6.8904387526957365</v>
      </c>
      <c r="AB24">
        <v>0.81729581350337599</v>
      </c>
      <c r="AC24">
        <v>2.3730446419035647</v>
      </c>
      <c r="AD24">
        <v>2.2350842376987128</v>
      </c>
      <c r="AE24">
        <v>4.041447543881528</v>
      </c>
      <c r="AF24">
        <v>0</v>
      </c>
      <c r="AG24">
        <v>0</v>
      </c>
      <c r="AH24">
        <v>14.86344768</v>
      </c>
      <c r="AI24">
        <v>0</v>
      </c>
      <c r="AJ24">
        <v>0</v>
      </c>
      <c r="AK24">
        <v>13.100705377698977</v>
      </c>
      <c r="AL24">
        <v>5.9833000500000004</v>
      </c>
      <c r="AM24">
        <v>3.8759432774193554</v>
      </c>
      <c r="AN24">
        <v>0</v>
      </c>
      <c r="AO24">
        <v>0</v>
      </c>
      <c r="AP24">
        <v>0</v>
      </c>
      <c r="AQ24">
        <v>0</v>
      </c>
      <c r="AR24">
        <v>9.7461432000000006</v>
      </c>
      <c r="AS24">
        <v>7.5879611008028549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673.07009016696804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86.89735286950166</v>
      </c>
      <c r="L25">
        <v>34.759347937033446</v>
      </c>
      <c r="M25">
        <v>0</v>
      </c>
      <c r="N25">
        <v>28.962460228691683</v>
      </c>
      <c r="O25">
        <v>48.639658216415413</v>
      </c>
      <c r="P25">
        <v>66.661885808921923</v>
      </c>
      <c r="Q25">
        <v>1.9317973865030678</v>
      </c>
      <c r="R25">
        <v>10.396860693698093</v>
      </c>
      <c r="S25">
        <v>3.8599659064276346</v>
      </c>
      <c r="T25">
        <v>0</v>
      </c>
      <c r="U25">
        <v>266.29423781491704</v>
      </c>
      <c r="V25">
        <v>4.7714434762773728</v>
      </c>
      <c r="W25">
        <v>10.607843307901907</v>
      </c>
      <c r="X25">
        <v>36.180101532001686</v>
      </c>
      <c r="Y25">
        <v>0</v>
      </c>
      <c r="Z25">
        <v>1.5991413279999998</v>
      </c>
      <c r="AA25">
        <v>6.8904387526957365</v>
      </c>
      <c r="AB25">
        <v>3.2299529005251317</v>
      </c>
      <c r="AC25">
        <v>4.7460890298413689</v>
      </c>
      <c r="AD25">
        <v>2.2350842376987128</v>
      </c>
      <c r="AE25">
        <v>4.041447543881528</v>
      </c>
      <c r="AF25">
        <v>0</v>
      </c>
      <c r="AG25">
        <v>0</v>
      </c>
      <c r="AH25">
        <v>22.945447406800422</v>
      </c>
      <c r="AI25">
        <v>0</v>
      </c>
      <c r="AJ25">
        <v>0</v>
      </c>
      <c r="AK25">
        <v>13.100705377698977</v>
      </c>
      <c r="AL25">
        <v>5.9833000500000004</v>
      </c>
      <c r="AM25">
        <v>3.8759432774193554</v>
      </c>
      <c r="AN25">
        <v>0</v>
      </c>
      <c r="AO25">
        <v>0</v>
      </c>
      <c r="AP25">
        <v>0</v>
      </c>
      <c r="AQ25">
        <v>0</v>
      </c>
      <c r="AR25">
        <v>8.3925122000000005</v>
      </c>
      <c r="AS25">
        <v>7.5879611008028549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684.59097838365528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86.89047365953644</v>
      </c>
      <c r="L26">
        <v>34.758970807478818</v>
      </c>
      <c r="M26">
        <v>0</v>
      </c>
      <c r="N26">
        <v>28.962460228691683</v>
      </c>
      <c r="O26">
        <v>48.639658216415413</v>
      </c>
      <c r="P26">
        <v>66.661885808921923</v>
      </c>
      <c r="Q26">
        <v>1.9317973865030678</v>
      </c>
      <c r="R26">
        <v>10.396860693698093</v>
      </c>
      <c r="S26">
        <v>3.8599659064276346</v>
      </c>
      <c r="T26">
        <v>0</v>
      </c>
      <c r="U26">
        <v>266.29423781491704</v>
      </c>
      <c r="V26">
        <v>4.7714434762773728</v>
      </c>
      <c r="W26">
        <v>10.607843307901907</v>
      </c>
      <c r="X26">
        <v>36.180101532001686</v>
      </c>
      <c r="Y26">
        <v>0</v>
      </c>
      <c r="Z26">
        <v>1.5991413279999998</v>
      </c>
      <c r="AA26">
        <v>10.335658129043601</v>
      </c>
      <c r="AB26">
        <v>3.2299529005251317</v>
      </c>
      <c r="AC26">
        <v>4.7460890298413689</v>
      </c>
      <c r="AD26">
        <v>2.2350842376987128</v>
      </c>
      <c r="AE26">
        <v>4.041447543881528</v>
      </c>
      <c r="AF26">
        <v>0</v>
      </c>
      <c r="AG26">
        <v>0</v>
      </c>
      <c r="AH26">
        <v>22.945447406800422</v>
      </c>
      <c r="AI26">
        <v>0</v>
      </c>
      <c r="AJ26">
        <v>0</v>
      </c>
      <c r="AK26">
        <v>13.100705377698977</v>
      </c>
      <c r="AL26">
        <v>5.9833000500000004</v>
      </c>
      <c r="AM26">
        <v>3.8759432774193554</v>
      </c>
      <c r="AN26">
        <v>0</v>
      </c>
      <c r="AO26">
        <v>0</v>
      </c>
      <c r="AP26">
        <v>0</v>
      </c>
      <c r="AQ26">
        <v>0</v>
      </c>
      <c r="AR26">
        <v>8.3925122000000005</v>
      </c>
      <c r="AS26">
        <v>7.5879611008028549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688.02894142048319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86.897857072400868</v>
      </c>
      <c r="L27">
        <v>34.759243076450858</v>
      </c>
      <c r="M27">
        <v>0</v>
      </c>
      <c r="N27">
        <v>28.962460228691683</v>
      </c>
      <c r="O27">
        <v>48.639658216415413</v>
      </c>
      <c r="P27">
        <v>66.661885808921923</v>
      </c>
      <c r="Q27">
        <v>1.9317973865030678</v>
      </c>
      <c r="R27">
        <v>5.5888012366454474</v>
      </c>
      <c r="S27">
        <v>3.8599659064276346</v>
      </c>
      <c r="T27">
        <v>0</v>
      </c>
      <c r="U27">
        <v>266.29423781491704</v>
      </c>
      <c r="V27">
        <v>1.8594665893648452</v>
      </c>
      <c r="W27">
        <v>10.607843307901907</v>
      </c>
      <c r="X27">
        <v>36.180101532001686</v>
      </c>
      <c r="Y27">
        <v>0</v>
      </c>
      <c r="Z27">
        <v>1.5991413279999998</v>
      </c>
      <c r="AA27">
        <v>10.335658129043601</v>
      </c>
      <c r="AB27">
        <v>6.4599055470367599</v>
      </c>
      <c r="AC27">
        <v>4.7460890298413689</v>
      </c>
      <c r="AD27">
        <v>2.2402670904617712</v>
      </c>
      <c r="AE27">
        <v>4.041447543881528</v>
      </c>
      <c r="AF27">
        <v>0</v>
      </c>
      <c r="AG27">
        <v>0</v>
      </c>
      <c r="AH27">
        <v>22.945447406800422</v>
      </c>
      <c r="AI27">
        <v>0</v>
      </c>
      <c r="AJ27">
        <v>0</v>
      </c>
      <c r="AK27">
        <v>13.100705377698977</v>
      </c>
      <c r="AL27">
        <v>5.9833000500000004</v>
      </c>
      <c r="AM27">
        <v>3.8759432774193554</v>
      </c>
      <c r="AN27">
        <v>0</v>
      </c>
      <c r="AO27">
        <v>0</v>
      </c>
      <c r="AP27">
        <v>0</v>
      </c>
      <c r="AQ27">
        <v>0</v>
      </c>
      <c r="AR27">
        <v>8.3925122000000005</v>
      </c>
      <c r="AS27">
        <v>7.5879611008028549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683.55169625762915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86.890420538583669</v>
      </c>
      <c r="L28">
        <v>34.759313200397258</v>
      </c>
      <c r="M28">
        <v>0</v>
      </c>
      <c r="N28">
        <v>28.962460228691683</v>
      </c>
      <c r="O28">
        <v>48.639658216415413</v>
      </c>
      <c r="P28">
        <v>66.661885808921923</v>
      </c>
      <c r="Q28">
        <v>1.9317973865030678</v>
      </c>
      <c r="R28">
        <v>5.5888012366454474</v>
      </c>
      <c r="S28">
        <v>3.8599659064276346</v>
      </c>
      <c r="T28">
        <v>0</v>
      </c>
      <c r="U28">
        <v>266.29423781491704</v>
      </c>
      <c r="V28">
        <v>1.8594665893648452</v>
      </c>
      <c r="W28">
        <v>10.607843307901907</v>
      </c>
      <c r="X28">
        <v>36.180101532001686</v>
      </c>
      <c r="Y28">
        <v>0</v>
      </c>
      <c r="Z28">
        <v>4.7974242379999996</v>
      </c>
      <c r="AA28">
        <v>10.335658129043601</v>
      </c>
      <c r="AB28">
        <v>9.6898584475618925</v>
      </c>
      <c r="AC28">
        <v>7.1263150615674569</v>
      </c>
      <c r="AD28">
        <v>4.4805341809235424</v>
      </c>
      <c r="AE28">
        <v>8.0828948337490267</v>
      </c>
      <c r="AF28">
        <v>0</v>
      </c>
      <c r="AG28">
        <v>0</v>
      </c>
      <c r="AH28">
        <v>22.945447406800422</v>
      </c>
      <c r="AI28">
        <v>0</v>
      </c>
      <c r="AJ28">
        <v>0</v>
      </c>
      <c r="AK28">
        <v>13.100705377698977</v>
      </c>
      <c r="AL28">
        <v>5.9833000500000004</v>
      </c>
      <c r="AM28">
        <v>3.8759432774193554</v>
      </c>
      <c r="AN28">
        <v>0</v>
      </c>
      <c r="AO28">
        <v>0</v>
      </c>
      <c r="AP28">
        <v>0</v>
      </c>
      <c r="AQ28">
        <v>0</v>
      </c>
      <c r="AR28">
        <v>8.3925122000000005</v>
      </c>
      <c r="AS28">
        <v>7.5879611008028549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698.63450607033883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86.897935710077718</v>
      </c>
      <c r="L29">
        <v>34.759379329045117</v>
      </c>
      <c r="M29">
        <v>0</v>
      </c>
      <c r="N29">
        <v>28.962460228691683</v>
      </c>
      <c r="O29">
        <v>48.639658216415413</v>
      </c>
      <c r="P29">
        <v>66.661885808921923</v>
      </c>
      <c r="Q29">
        <v>1.9317973865030678</v>
      </c>
      <c r="R29">
        <v>9.3273641053423617</v>
      </c>
      <c r="S29">
        <v>3.8599659064276346</v>
      </c>
      <c r="T29">
        <v>0</v>
      </c>
      <c r="U29">
        <v>266.29423781491704</v>
      </c>
      <c r="V29">
        <v>2.7905782593360993</v>
      </c>
      <c r="W29">
        <v>10.607843307901907</v>
      </c>
      <c r="X29">
        <v>36.180101532001686</v>
      </c>
      <c r="Y29">
        <v>0</v>
      </c>
      <c r="Z29">
        <v>4.7974242379999996</v>
      </c>
      <c r="AA29">
        <v>10.335658129043601</v>
      </c>
      <c r="AB29">
        <v>9.6898584475618925</v>
      </c>
      <c r="AC29">
        <v>7.1263150615674569</v>
      </c>
      <c r="AD29">
        <v>6.720801017411052</v>
      </c>
      <c r="AE29">
        <v>8.0828948337490267</v>
      </c>
      <c r="AF29">
        <v>0</v>
      </c>
      <c r="AG29">
        <v>0</v>
      </c>
      <c r="AH29">
        <v>22.945447406800422</v>
      </c>
      <c r="AI29">
        <v>0</v>
      </c>
      <c r="AJ29">
        <v>0</v>
      </c>
      <c r="AK29">
        <v>13.100705377698977</v>
      </c>
      <c r="AL29">
        <v>19.462820201376939</v>
      </c>
      <c r="AM29">
        <v>3.8759432774193554</v>
      </c>
      <c r="AN29">
        <v>0</v>
      </c>
      <c r="AO29">
        <v>0</v>
      </c>
      <c r="AP29">
        <v>0</v>
      </c>
      <c r="AQ29">
        <v>0</v>
      </c>
      <c r="AR29">
        <v>8.3925122000000005</v>
      </c>
      <c r="AS29">
        <v>7.5879611008028549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719.03154889701341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86.897935710077718</v>
      </c>
      <c r="L30">
        <v>34.759433841717453</v>
      </c>
      <c r="M30">
        <v>0</v>
      </c>
      <c r="N30">
        <v>28.962460228691683</v>
      </c>
      <c r="O30">
        <v>48.639658216415413</v>
      </c>
      <c r="P30">
        <v>66.661885808921923</v>
      </c>
      <c r="Q30">
        <v>1.9317973865030678</v>
      </c>
      <c r="R30">
        <v>9.3273641053423617</v>
      </c>
      <c r="S30">
        <v>3.8599659064276346</v>
      </c>
      <c r="T30">
        <v>0</v>
      </c>
      <c r="U30">
        <v>266.29423781491704</v>
      </c>
      <c r="V30">
        <v>2.7905782593360993</v>
      </c>
      <c r="W30">
        <v>10.607843307901907</v>
      </c>
      <c r="X30">
        <v>36.180101532001686</v>
      </c>
      <c r="Y30">
        <v>0</v>
      </c>
      <c r="Z30">
        <v>4.7974242379999996</v>
      </c>
      <c r="AA30">
        <v>10.335658129043601</v>
      </c>
      <c r="AB30">
        <v>9.6898584475618925</v>
      </c>
      <c r="AC30">
        <v>7.1263150615674569</v>
      </c>
      <c r="AD30">
        <v>6.720801017411052</v>
      </c>
      <c r="AE30">
        <v>8.0828948337490267</v>
      </c>
      <c r="AF30">
        <v>0</v>
      </c>
      <c r="AG30">
        <v>0</v>
      </c>
      <c r="AH30">
        <v>22.945447406800422</v>
      </c>
      <c r="AI30">
        <v>0</v>
      </c>
      <c r="AJ30">
        <v>0</v>
      </c>
      <c r="AK30">
        <v>13.100705377698977</v>
      </c>
      <c r="AL30">
        <v>19.462820201376939</v>
      </c>
      <c r="AM30">
        <v>3.8759432774193554</v>
      </c>
      <c r="AN30">
        <v>0</v>
      </c>
      <c r="AO30">
        <v>0</v>
      </c>
      <c r="AP30">
        <v>0</v>
      </c>
      <c r="AQ30">
        <v>0</v>
      </c>
      <c r="AR30">
        <v>8.3925122000000005</v>
      </c>
      <c r="AS30">
        <v>7.5879611008028549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719.03160340968566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86.897935710077718</v>
      </c>
      <c r="L31">
        <v>34.759479551950491</v>
      </c>
      <c r="M31">
        <v>0</v>
      </c>
      <c r="N31">
        <v>28.962460228691683</v>
      </c>
      <c r="O31">
        <v>48.639658216415413</v>
      </c>
      <c r="P31">
        <v>66.661885808921923</v>
      </c>
      <c r="Q31">
        <v>1.9317973865030678</v>
      </c>
      <c r="R31">
        <v>9.3273641053423617</v>
      </c>
      <c r="S31">
        <v>3.8599659064276346</v>
      </c>
      <c r="T31">
        <v>0</v>
      </c>
      <c r="U31">
        <v>266.29423781491704</v>
      </c>
      <c r="V31">
        <v>2.7905782593360993</v>
      </c>
      <c r="W31">
        <v>10.607843307901907</v>
      </c>
      <c r="X31">
        <v>36.180101532001686</v>
      </c>
      <c r="Y31">
        <v>0</v>
      </c>
      <c r="Z31">
        <v>4.7974242379999996</v>
      </c>
      <c r="AA31">
        <v>10.335658129043601</v>
      </c>
      <c r="AB31">
        <v>9.6898584475618925</v>
      </c>
      <c r="AC31">
        <v>7.1263150615674569</v>
      </c>
      <c r="AD31">
        <v>6.720801017411052</v>
      </c>
      <c r="AE31">
        <v>8.0828948337490267</v>
      </c>
      <c r="AF31">
        <v>0</v>
      </c>
      <c r="AG31">
        <v>0</v>
      </c>
      <c r="AH31">
        <v>22.945447406800422</v>
      </c>
      <c r="AI31">
        <v>0</v>
      </c>
      <c r="AJ31">
        <v>0</v>
      </c>
      <c r="AK31">
        <v>13.100705377698977</v>
      </c>
      <c r="AL31">
        <v>19.462820201376939</v>
      </c>
      <c r="AM31">
        <v>3.8759432774193554</v>
      </c>
      <c r="AN31">
        <v>0</v>
      </c>
      <c r="AO31">
        <v>0</v>
      </c>
      <c r="AP31">
        <v>0</v>
      </c>
      <c r="AQ31">
        <v>0</v>
      </c>
      <c r="AR31">
        <v>8.3925122000000005</v>
      </c>
      <c r="AS31">
        <v>7.5879611008028549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719.03164911991871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86.898008780612997</v>
      </c>
      <c r="L32">
        <v>34.759133706721308</v>
      </c>
      <c r="M32">
        <v>0</v>
      </c>
      <c r="N32">
        <v>28.962460228691683</v>
      </c>
      <c r="O32">
        <v>48.639658216415413</v>
      </c>
      <c r="P32">
        <v>66.661885808921923</v>
      </c>
      <c r="Q32">
        <v>1.9317973865030678</v>
      </c>
      <c r="R32">
        <v>9.3273641053423617</v>
      </c>
      <c r="S32">
        <v>3.8599659064276346</v>
      </c>
      <c r="T32">
        <v>0</v>
      </c>
      <c r="U32">
        <v>266.29423781491704</v>
      </c>
      <c r="V32">
        <v>2.7905782593360993</v>
      </c>
      <c r="W32">
        <v>10.607843307901907</v>
      </c>
      <c r="X32">
        <v>36.180101532001686</v>
      </c>
      <c r="Y32">
        <v>0</v>
      </c>
      <c r="Z32">
        <v>4.7974242379999996</v>
      </c>
      <c r="AA32">
        <v>10.335658129043601</v>
      </c>
      <c r="AB32">
        <v>9.6898584475618925</v>
      </c>
      <c r="AC32">
        <v>7.1263150615674569</v>
      </c>
      <c r="AD32">
        <v>6.720801017411052</v>
      </c>
      <c r="AE32">
        <v>8.0828948337490267</v>
      </c>
      <c r="AF32">
        <v>0</v>
      </c>
      <c r="AG32">
        <v>0</v>
      </c>
      <c r="AH32">
        <v>22.945447406800422</v>
      </c>
      <c r="AI32">
        <v>0</v>
      </c>
      <c r="AJ32">
        <v>0</v>
      </c>
      <c r="AK32">
        <v>13.100705377698977</v>
      </c>
      <c r="AL32">
        <v>19.462820201376939</v>
      </c>
      <c r="AM32">
        <v>3.8759432774193554</v>
      </c>
      <c r="AN32">
        <v>0</v>
      </c>
      <c r="AO32">
        <v>0</v>
      </c>
      <c r="AP32">
        <v>0</v>
      </c>
      <c r="AQ32">
        <v>0</v>
      </c>
      <c r="AR32">
        <v>8.3925122000000005</v>
      </c>
      <c r="AS32">
        <v>7.5879611008028549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719.03137634522488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86.890593142033609</v>
      </c>
      <c r="L33">
        <v>34.759499746568871</v>
      </c>
      <c r="M33">
        <v>0</v>
      </c>
      <c r="N33">
        <v>28.962460228691683</v>
      </c>
      <c r="O33">
        <v>48.639658216415413</v>
      </c>
      <c r="P33">
        <v>66.661885808921923</v>
      </c>
      <c r="Q33">
        <v>1.9317973865030678</v>
      </c>
      <c r="R33">
        <v>9.3273641053423617</v>
      </c>
      <c r="S33">
        <v>3.8599659064276346</v>
      </c>
      <c r="T33">
        <v>0</v>
      </c>
      <c r="U33">
        <v>266.29423781491704</v>
      </c>
      <c r="V33">
        <v>2.7905782593360993</v>
      </c>
      <c r="W33">
        <v>10.607843307901907</v>
      </c>
      <c r="X33">
        <v>36.180101532001686</v>
      </c>
      <c r="Y33">
        <v>0</v>
      </c>
      <c r="Z33">
        <v>4.7974242379999996</v>
      </c>
      <c r="AA33">
        <v>10.335658129043601</v>
      </c>
      <c r="AB33">
        <v>9.6898584475618925</v>
      </c>
      <c r="AC33">
        <v>7.1263150615674569</v>
      </c>
      <c r="AD33">
        <v>6.720801017411052</v>
      </c>
      <c r="AE33">
        <v>8.0828948337490267</v>
      </c>
      <c r="AF33">
        <v>0</v>
      </c>
      <c r="AG33">
        <v>0</v>
      </c>
      <c r="AH33">
        <v>22.945447406800422</v>
      </c>
      <c r="AI33">
        <v>0</v>
      </c>
      <c r="AJ33">
        <v>0</v>
      </c>
      <c r="AK33">
        <v>13.100705377698977</v>
      </c>
      <c r="AL33">
        <v>6.2682191000000014</v>
      </c>
      <c r="AM33">
        <v>3.8759432774193554</v>
      </c>
      <c r="AN33">
        <v>0</v>
      </c>
      <c r="AO33">
        <v>0</v>
      </c>
      <c r="AP33">
        <v>0</v>
      </c>
      <c r="AQ33">
        <v>0</v>
      </c>
      <c r="AR33">
        <v>10.016869399999999</v>
      </c>
      <c r="AS33">
        <v>7.5879611008028549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707.45408284511598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86.890593142033609</v>
      </c>
      <c r="L34">
        <v>34.759499746568871</v>
      </c>
      <c r="M34">
        <v>0</v>
      </c>
      <c r="N34">
        <v>28.962460228691683</v>
      </c>
      <c r="O34">
        <v>48.639658216415413</v>
      </c>
      <c r="P34">
        <v>66.661885808921923</v>
      </c>
      <c r="Q34">
        <v>1.9317973865030678</v>
      </c>
      <c r="R34">
        <v>5.5888012366454474</v>
      </c>
      <c r="S34">
        <v>3.8599659064276346</v>
      </c>
      <c r="T34">
        <v>0</v>
      </c>
      <c r="U34">
        <v>266.29423781491704</v>
      </c>
      <c r="V34">
        <v>2.7905782593360993</v>
      </c>
      <c r="W34">
        <v>10.607843307901907</v>
      </c>
      <c r="X34">
        <v>36.180101532001686</v>
      </c>
      <c r="Y34">
        <v>0</v>
      </c>
      <c r="Z34">
        <v>1.5991413279999998</v>
      </c>
      <c r="AA34">
        <v>10.335658129043601</v>
      </c>
      <c r="AB34">
        <v>9.6898584475618925</v>
      </c>
      <c r="AC34">
        <v>4.7460890298413689</v>
      </c>
      <c r="AD34">
        <v>4.4805341809235424</v>
      </c>
      <c r="AE34">
        <v>8.0828948337490267</v>
      </c>
      <c r="AF34">
        <v>0</v>
      </c>
      <c r="AG34">
        <v>0</v>
      </c>
      <c r="AH34">
        <v>22.945447406800422</v>
      </c>
      <c r="AI34">
        <v>0</v>
      </c>
      <c r="AJ34">
        <v>0</v>
      </c>
      <c r="AK34">
        <v>13.100705377698977</v>
      </c>
      <c r="AL34">
        <v>6.2682191000000014</v>
      </c>
      <c r="AM34">
        <v>3.8759432774193554</v>
      </c>
      <c r="AN34">
        <v>0</v>
      </c>
      <c r="AO34">
        <v>0</v>
      </c>
      <c r="AP34">
        <v>0</v>
      </c>
      <c r="AQ34">
        <v>0</v>
      </c>
      <c r="AR34">
        <v>10.016869399999999</v>
      </c>
      <c r="AS34">
        <v>7.5879611008028549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695.89674419820562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86.890593142033609</v>
      </c>
      <c r="L35">
        <v>34.75951843252863</v>
      </c>
      <c r="M35">
        <v>0</v>
      </c>
      <c r="N35">
        <v>28.962460228691683</v>
      </c>
      <c r="O35">
        <v>48.639658216415413</v>
      </c>
      <c r="P35">
        <v>66.661885808921923</v>
      </c>
      <c r="Q35">
        <v>1.9317973865030678</v>
      </c>
      <c r="R35">
        <v>5.5888012366454474</v>
      </c>
      <c r="S35">
        <v>3.8599659064276346</v>
      </c>
      <c r="T35">
        <v>0</v>
      </c>
      <c r="U35">
        <v>266.29423781491704</v>
      </c>
      <c r="V35">
        <v>1.8594665893648452</v>
      </c>
      <c r="W35">
        <v>10.607843307901907</v>
      </c>
      <c r="X35">
        <v>36.180101532001686</v>
      </c>
      <c r="Y35">
        <v>0</v>
      </c>
      <c r="Z35">
        <v>3.1982829099999996</v>
      </c>
      <c r="AA35">
        <v>6.8904387526957365</v>
      </c>
      <c r="AB35">
        <v>9.6898584475618925</v>
      </c>
      <c r="AC35">
        <v>4.7460890298413689</v>
      </c>
      <c r="AD35">
        <v>2.2402670904617712</v>
      </c>
      <c r="AE35">
        <v>8.0828948337490267</v>
      </c>
      <c r="AF35">
        <v>0</v>
      </c>
      <c r="AG35">
        <v>0</v>
      </c>
      <c r="AH35">
        <v>14.86344768</v>
      </c>
      <c r="AI35">
        <v>0</v>
      </c>
      <c r="AJ35">
        <v>0</v>
      </c>
      <c r="AK35">
        <v>13.100705377698977</v>
      </c>
      <c r="AL35">
        <v>6.2682191000000014</v>
      </c>
      <c r="AM35">
        <v>3.8759432774193554</v>
      </c>
      <c r="AN35">
        <v>0</v>
      </c>
      <c r="AO35">
        <v>0</v>
      </c>
      <c r="AP35">
        <v>0</v>
      </c>
      <c r="AQ35">
        <v>0</v>
      </c>
      <c r="AR35">
        <v>8.3925122000000005</v>
      </c>
      <c r="AS35">
        <v>7.5879611008028549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681.17294940258409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86.890593142033609</v>
      </c>
      <c r="L36">
        <v>34.759166680885457</v>
      </c>
      <c r="M36">
        <v>0</v>
      </c>
      <c r="N36">
        <v>28.962460228691683</v>
      </c>
      <c r="O36">
        <v>48.639658216415413</v>
      </c>
      <c r="P36">
        <v>66.661885808921923</v>
      </c>
      <c r="Q36">
        <v>1.9317973865030678</v>
      </c>
      <c r="R36">
        <v>5.5888012366454474</v>
      </c>
      <c r="S36">
        <v>3.8599659064276346</v>
      </c>
      <c r="T36">
        <v>0</v>
      </c>
      <c r="U36">
        <v>266.29423781491704</v>
      </c>
      <c r="V36">
        <v>1.8594665893648452</v>
      </c>
      <c r="W36">
        <v>10.607843307901907</v>
      </c>
      <c r="X36">
        <v>36.180101532001686</v>
      </c>
      <c r="Y36">
        <v>0</v>
      </c>
      <c r="Z36">
        <v>3.1982829099999996</v>
      </c>
      <c r="AA36">
        <v>3.4452193763478682</v>
      </c>
      <c r="AB36">
        <v>9.6898584475618925</v>
      </c>
      <c r="AC36">
        <v>4.7460890298413689</v>
      </c>
      <c r="AD36">
        <v>0</v>
      </c>
      <c r="AE36">
        <v>8.0828948337490267</v>
      </c>
      <c r="AF36">
        <v>0</v>
      </c>
      <c r="AG36">
        <v>0</v>
      </c>
      <c r="AH36">
        <v>14.86344768</v>
      </c>
      <c r="AI36">
        <v>0</v>
      </c>
      <c r="AJ36">
        <v>0</v>
      </c>
      <c r="AK36">
        <v>13.100705377698977</v>
      </c>
      <c r="AL36">
        <v>6.2682191000000014</v>
      </c>
      <c r="AM36">
        <v>3.8759432774193554</v>
      </c>
      <c r="AN36">
        <v>0</v>
      </c>
      <c r="AO36">
        <v>0</v>
      </c>
      <c r="AP36">
        <v>0</v>
      </c>
      <c r="AQ36">
        <v>0</v>
      </c>
      <c r="AR36">
        <v>8.3925122000000005</v>
      </c>
      <c r="AS36">
        <v>7.5879611008028549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675.48711118413121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86.898278623578008</v>
      </c>
      <c r="L37">
        <v>34.759166680885457</v>
      </c>
      <c r="M37">
        <v>0</v>
      </c>
      <c r="N37">
        <v>28.962460228691683</v>
      </c>
      <c r="O37">
        <v>48.639658216415413</v>
      </c>
      <c r="P37">
        <v>66.661885808921923</v>
      </c>
      <c r="Q37">
        <v>1.9317973865030678</v>
      </c>
      <c r="R37">
        <v>5.5888012366454474</v>
      </c>
      <c r="S37">
        <v>3.8599659064276346</v>
      </c>
      <c r="T37">
        <v>0</v>
      </c>
      <c r="U37">
        <v>266.29423781491704</v>
      </c>
      <c r="V37">
        <v>1.8594665893648452</v>
      </c>
      <c r="W37">
        <v>10.607843307901907</v>
      </c>
      <c r="X37">
        <v>36.180101532001686</v>
      </c>
      <c r="Y37">
        <v>0</v>
      </c>
      <c r="Z37">
        <v>3.1982829099999996</v>
      </c>
      <c r="AA37">
        <v>3.4452193763478682</v>
      </c>
      <c r="AB37">
        <v>9.6898584475618925</v>
      </c>
      <c r="AC37">
        <v>4.7460890298413689</v>
      </c>
      <c r="AD37">
        <v>0</v>
      </c>
      <c r="AE37">
        <v>8.0828948337490267</v>
      </c>
      <c r="AF37">
        <v>0</v>
      </c>
      <c r="AG37">
        <v>0</v>
      </c>
      <c r="AH37">
        <v>9.289654800000001</v>
      </c>
      <c r="AI37">
        <v>0</v>
      </c>
      <c r="AJ37">
        <v>0</v>
      </c>
      <c r="AK37">
        <v>13.100705377698977</v>
      </c>
      <c r="AL37">
        <v>6.2682191000000014</v>
      </c>
      <c r="AM37">
        <v>3.8759432774193554</v>
      </c>
      <c r="AN37">
        <v>0</v>
      </c>
      <c r="AO37">
        <v>0</v>
      </c>
      <c r="AP37">
        <v>0</v>
      </c>
      <c r="AQ37">
        <v>0</v>
      </c>
      <c r="AR37">
        <v>8.3925122000000005</v>
      </c>
      <c r="AS37">
        <v>7.5879611008028549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669.92100378567545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86.898392794392336</v>
      </c>
      <c r="L38">
        <v>34.759166680885457</v>
      </c>
      <c r="M38">
        <v>0</v>
      </c>
      <c r="N38">
        <v>28.962460228691683</v>
      </c>
      <c r="O38">
        <v>48.639658216415413</v>
      </c>
      <c r="P38">
        <v>66.661885808921923</v>
      </c>
      <c r="Q38">
        <v>1.9317973865030678</v>
      </c>
      <c r="R38">
        <v>5.5888012366454474</v>
      </c>
      <c r="S38">
        <v>3.8599659064276346</v>
      </c>
      <c r="T38">
        <v>0</v>
      </c>
      <c r="U38">
        <v>266.29423781491704</v>
      </c>
      <c r="V38">
        <v>1.8594665893648452</v>
      </c>
      <c r="W38">
        <v>10.607843307901907</v>
      </c>
      <c r="X38">
        <v>36.180101532001686</v>
      </c>
      <c r="Y38">
        <v>0</v>
      </c>
      <c r="Z38">
        <v>3.1982829099999996</v>
      </c>
      <c r="AA38">
        <v>3.4452193763478682</v>
      </c>
      <c r="AB38">
        <v>9.6898584475618925</v>
      </c>
      <c r="AC38">
        <v>4.7460890298413689</v>
      </c>
      <c r="AD38">
        <v>0</v>
      </c>
      <c r="AE38">
        <v>8.0828948337490267</v>
      </c>
      <c r="AF38">
        <v>0</v>
      </c>
      <c r="AG38">
        <v>0</v>
      </c>
      <c r="AH38">
        <v>4.6448274000000005</v>
      </c>
      <c r="AI38">
        <v>0</v>
      </c>
      <c r="AJ38">
        <v>0</v>
      </c>
      <c r="AK38">
        <v>13.100705377698977</v>
      </c>
      <c r="AL38">
        <v>6.2682191000000014</v>
      </c>
      <c r="AM38">
        <v>3.8759432774193554</v>
      </c>
      <c r="AN38">
        <v>0</v>
      </c>
      <c r="AO38">
        <v>0</v>
      </c>
      <c r="AP38">
        <v>0</v>
      </c>
      <c r="AQ38">
        <v>0</v>
      </c>
      <c r="AR38">
        <v>8.3925122000000005</v>
      </c>
      <c r="AS38">
        <v>7.5879611008028549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665.27629055648993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86.898008780612997</v>
      </c>
      <c r="L39">
        <v>34.759535772801016</v>
      </c>
      <c r="M39">
        <v>0</v>
      </c>
      <c r="N39">
        <v>28.962460228691683</v>
      </c>
      <c r="O39">
        <v>48.639658216415413</v>
      </c>
      <c r="P39">
        <v>66.661885808921923</v>
      </c>
      <c r="Q39">
        <v>1.9317973865030678</v>
      </c>
      <c r="R39">
        <v>5.5888012366454474</v>
      </c>
      <c r="S39">
        <v>3.8599659064276346</v>
      </c>
      <c r="T39">
        <v>0</v>
      </c>
      <c r="U39">
        <v>266.29423781491704</v>
      </c>
      <c r="V39">
        <v>1.8594665893648452</v>
      </c>
      <c r="W39">
        <v>10.607843307901907</v>
      </c>
      <c r="X39">
        <v>36.180101532001686</v>
      </c>
      <c r="Y39">
        <v>0</v>
      </c>
      <c r="Z39">
        <v>3.1982829099999996</v>
      </c>
      <c r="AA39">
        <v>3.4452193763478682</v>
      </c>
      <c r="AB39">
        <v>6.4599055470367599</v>
      </c>
      <c r="AC39">
        <v>4.7460890298413689</v>
      </c>
      <c r="AD39">
        <v>0</v>
      </c>
      <c r="AE39">
        <v>4.041447543881528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13.100705377698977</v>
      </c>
      <c r="AL39">
        <v>6.2682191000000014</v>
      </c>
      <c r="AM39">
        <v>3.8759432774193554</v>
      </c>
      <c r="AN39">
        <v>0</v>
      </c>
      <c r="AO39">
        <v>0</v>
      </c>
      <c r="AP39">
        <v>0</v>
      </c>
      <c r="AQ39">
        <v>0</v>
      </c>
      <c r="AR39">
        <v>8.3925122000000005</v>
      </c>
      <c r="AS39">
        <v>7.2580496491971465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653.03013659262774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86.890308202536133</v>
      </c>
      <c r="L40">
        <v>34.760274668570197</v>
      </c>
      <c r="M40">
        <v>0</v>
      </c>
      <c r="N40">
        <v>28.962460228691683</v>
      </c>
      <c r="O40">
        <v>48.639658216415413</v>
      </c>
      <c r="P40">
        <v>66.661885808921923</v>
      </c>
      <c r="Q40">
        <v>1.9317973865030678</v>
      </c>
      <c r="R40">
        <v>5.5888012366454474</v>
      </c>
      <c r="S40">
        <v>3.8599659064276346</v>
      </c>
      <c r="T40">
        <v>0</v>
      </c>
      <c r="U40">
        <v>266.29423781491704</v>
      </c>
      <c r="V40">
        <v>1.8594665893648452</v>
      </c>
      <c r="W40">
        <v>10.607843307901907</v>
      </c>
      <c r="X40">
        <v>36.180101532001686</v>
      </c>
      <c r="Y40">
        <v>0</v>
      </c>
      <c r="Z40">
        <v>3.1982829099999996</v>
      </c>
      <c r="AA40">
        <v>3.4452193763478682</v>
      </c>
      <c r="AB40">
        <v>6.4599055470367599</v>
      </c>
      <c r="AC40">
        <v>4.7460890298413689</v>
      </c>
      <c r="AD40">
        <v>0</v>
      </c>
      <c r="AE40">
        <v>4.041447543881528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13.100705377698977</v>
      </c>
      <c r="AL40">
        <v>6.2682191000000014</v>
      </c>
      <c r="AM40">
        <v>3.8759432774193554</v>
      </c>
      <c r="AN40">
        <v>0</v>
      </c>
      <c r="AO40">
        <v>0</v>
      </c>
      <c r="AP40">
        <v>0</v>
      </c>
      <c r="AQ40">
        <v>0</v>
      </c>
      <c r="AR40">
        <v>8.3925122000000005</v>
      </c>
      <c r="AS40">
        <v>7.2580496491971465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653.02317491031999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86.89040538396938</v>
      </c>
      <c r="L41">
        <v>34.760274668570197</v>
      </c>
      <c r="M41">
        <v>0</v>
      </c>
      <c r="N41">
        <v>28.962460228691683</v>
      </c>
      <c r="O41">
        <v>48.639658216415413</v>
      </c>
      <c r="P41">
        <v>66.661885808921923</v>
      </c>
      <c r="Q41">
        <v>1.9317973865030678</v>
      </c>
      <c r="R41">
        <v>5.5888012366454474</v>
      </c>
      <c r="S41">
        <v>3.8599659064276346</v>
      </c>
      <c r="T41">
        <v>0</v>
      </c>
      <c r="U41">
        <v>266.29423781491704</v>
      </c>
      <c r="V41">
        <v>1.8594665893648452</v>
      </c>
      <c r="W41">
        <v>10.607843307901907</v>
      </c>
      <c r="X41">
        <v>36.180101532001686</v>
      </c>
      <c r="Y41">
        <v>0</v>
      </c>
      <c r="Z41">
        <v>3.1982829099999996</v>
      </c>
      <c r="AA41">
        <v>3.4452193763478682</v>
      </c>
      <c r="AB41">
        <v>6.4599055470367599</v>
      </c>
      <c r="AC41">
        <v>4.7460890298413689</v>
      </c>
      <c r="AD41">
        <v>0</v>
      </c>
      <c r="AE41">
        <v>4.041447543881528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13.100705377698977</v>
      </c>
      <c r="AL41">
        <v>6.2682191000000014</v>
      </c>
      <c r="AM41">
        <v>3.8759432774193554</v>
      </c>
      <c r="AN41">
        <v>0</v>
      </c>
      <c r="AO41">
        <v>0</v>
      </c>
      <c r="AP41">
        <v>0</v>
      </c>
      <c r="AQ41">
        <v>0</v>
      </c>
      <c r="AR41">
        <v>8.3925122000000005</v>
      </c>
      <c r="AS41">
        <v>7.2580496491971465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653.02327209175337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86.890456968574654</v>
      </c>
      <c r="L42">
        <v>34.760274668570197</v>
      </c>
      <c r="M42">
        <v>0</v>
      </c>
      <c r="N42">
        <v>28.962460228691683</v>
      </c>
      <c r="O42">
        <v>48.639658216415413</v>
      </c>
      <c r="P42">
        <v>66.661885808921923</v>
      </c>
      <c r="Q42">
        <v>1.9317973865030678</v>
      </c>
      <c r="R42">
        <v>5.5888012366454474</v>
      </c>
      <c r="S42">
        <v>3.8599659064276346</v>
      </c>
      <c r="T42">
        <v>0</v>
      </c>
      <c r="U42">
        <v>266.29423781491704</v>
      </c>
      <c r="V42">
        <v>1.8594665893648452</v>
      </c>
      <c r="W42">
        <v>10.607843307901907</v>
      </c>
      <c r="X42">
        <v>36.180101532001686</v>
      </c>
      <c r="Y42">
        <v>0</v>
      </c>
      <c r="Z42">
        <v>3.1982829099999996</v>
      </c>
      <c r="AA42">
        <v>3.4452193763478682</v>
      </c>
      <c r="AB42">
        <v>6.4599055470367599</v>
      </c>
      <c r="AC42">
        <v>4.7460890298413689</v>
      </c>
      <c r="AD42">
        <v>0</v>
      </c>
      <c r="AE42">
        <v>4.041447543881528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13.100705377698977</v>
      </c>
      <c r="AL42">
        <v>6.2682191000000014</v>
      </c>
      <c r="AM42">
        <v>3.8759432774193554</v>
      </c>
      <c r="AN42">
        <v>0</v>
      </c>
      <c r="AO42">
        <v>0</v>
      </c>
      <c r="AP42">
        <v>0</v>
      </c>
      <c r="AQ42">
        <v>0</v>
      </c>
      <c r="AR42">
        <v>8.3925122000000005</v>
      </c>
      <c r="AS42">
        <v>7.2580496491971465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653.02332367635859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86.897932328885062</v>
      </c>
      <c r="L43">
        <v>34.760274668570197</v>
      </c>
      <c r="M43">
        <v>0</v>
      </c>
      <c r="N43">
        <v>28.962460228691683</v>
      </c>
      <c r="O43">
        <v>48.639658216415413</v>
      </c>
      <c r="P43">
        <v>66.661885808921923</v>
      </c>
      <c r="Q43">
        <v>1.9317973865030678</v>
      </c>
      <c r="R43">
        <v>5.5888012366454474</v>
      </c>
      <c r="S43">
        <v>3.8599659064276346</v>
      </c>
      <c r="T43">
        <v>0</v>
      </c>
      <c r="U43">
        <v>266.29423781491704</v>
      </c>
      <c r="V43">
        <v>1.8594665893648452</v>
      </c>
      <c r="W43">
        <v>10.607843307901907</v>
      </c>
      <c r="X43">
        <v>36.180101532001686</v>
      </c>
      <c r="Y43">
        <v>0</v>
      </c>
      <c r="Z43">
        <v>3.1982829099999996</v>
      </c>
      <c r="AA43">
        <v>0</v>
      </c>
      <c r="AB43">
        <v>6.4599055470367599</v>
      </c>
      <c r="AC43">
        <v>4.7460890298413689</v>
      </c>
      <c r="AD43">
        <v>0</v>
      </c>
      <c r="AE43">
        <v>4.041447543881528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13.100705377698977</v>
      </c>
      <c r="AL43">
        <v>6.2682191000000014</v>
      </c>
      <c r="AM43">
        <v>3.8759432774193554</v>
      </c>
      <c r="AN43">
        <v>0</v>
      </c>
      <c r="AO43">
        <v>0</v>
      </c>
      <c r="AP43">
        <v>0</v>
      </c>
      <c r="AQ43">
        <v>0</v>
      </c>
      <c r="AR43">
        <v>10.016869399999999</v>
      </c>
      <c r="AS43">
        <v>7.5879611008028549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651.5398483119269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86.890511881015598</v>
      </c>
      <c r="L44">
        <v>34.760274668570197</v>
      </c>
      <c r="M44">
        <v>0</v>
      </c>
      <c r="N44">
        <v>28.962460228691683</v>
      </c>
      <c r="O44">
        <v>48.639658216415413</v>
      </c>
      <c r="P44">
        <v>66.661885808921923</v>
      </c>
      <c r="Q44">
        <v>1.9317973865030678</v>
      </c>
      <c r="R44">
        <v>5.5888012366454474</v>
      </c>
      <c r="S44">
        <v>3.8599659064276346</v>
      </c>
      <c r="T44">
        <v>0</v>
      </c>
      <c r="U44">
        <v>266.29423781491704</v>
      </c>
      <c r="V44">
        <v>1.8594665893648452</v>
      </c>
      <c r="W44">
        <v>10.607843307901907</v>
      </c>
      <c r="X44">
        <v>36.180101532001686</v>
      </c>
      <c r="Y44">
        <v>0</v>
      </c>
      <c r="Z44">
        <v>3.1982829099999996</v>
      </c>
      <c r="AA44">
        <v>0</v>
      </c>
      <c r="AB44">
        <v>6.4599055470367599</v>
      </c>
      <c r="AC44">
        <v>4.7460890298413689</v>
      </c>
      <c r="AD44">
        <v>0</v>
      </c>
      <c r="AE44">
        <v>4.041447543881528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13.100705377698977</v>
      </c>
      <c r="AL44">
        <v>6.2682191000000014</v>
      </c>
      <c r="AM44">
        <v>3.8759432774193554</v>
      </c>
      <c r="AN44">
        <v>0</v>
      </c>
      <c r="AO44">
        <v>0</v>
      </c>
      <c r="AP44">
        <v>0</v>
      </c>
      <c r="AQ44">
        <v>0</v>
      </c>
      <c r="AR44">
        <v>10.016869399999999</v>
      </c>
      <c r="AS44">
        <v>7.5879611008028549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651.53242786405735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86.897564187912039</v>
      </c>
      <c r="L45">
        <v>34.760274668570197</v>
      </c>
      <c r="M45">
        <v>0</v>
      </c>
      <c r="N45">
        <v>28.962460228691683</v>
      </c>
      <c r="O45">
        <v>48.639658216415413</v>
      </c>
      <c r="P45">
        <v>66.661885808921923</v>
      </c>
      <c r="Q45">
        <v>1.9317973865030678</v>
      </c>
      <c r="R45">
        <v>5.5888012366454474</v>
      </c>
      <c r="S45">
        <v>3.8599659064276346</v>
      </c>
      <c r="T45">
        <v>0</v>
      </c>
      <c r="U45">
        <v>279.16588874118111</v>
      </c>
      <c r="V45">
        <v>1.8594665893648452</v>
      </c>
      <c r="W45">
        <v>10.607843307901907</v>
      </c>
      <c r="X45">
        <v>36.180101532001686</v>
      </c>
      <c r="Y45">
        <v>0</v>
      </c>
      <c r="Z45">
        <v>3.1982829099999996</v>
      </c>
      <c r="AA45">
        <v>0</v>
      </c>
      <c r="AB45">
        <v>6.4599055470367599</v>
      </c>
      <c r="AC45">
        <v>2.3730446419035647</v>
      </c>
      <c r="AD45">
        <v>0</v>
      </c>
      <c r="AE45">
        <v>4.041447543881528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13.100705377698977</v>
      </c>
      <c r="AL45">
        <v>6.2682191000000014</v>
      </c>
      <c r="AM45">
        <v>3.8759432774193554</v>
      </c>
      <c r="AN45">
        <v>0</v>
      </c>
      <c r="AO45">
        <v>0</v>
      </c>
      <c r="AP45">
        <v>0</v>
      </c>
      <c r="AQ45">
        <v>0</v>
      </c>
      <c r="AR45">
        <v>8.3925122000000005</v>
      </c>
      <c r="AS45">
        <v>7.5879611008028549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660.41372950928019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86.890640073664841</v>
      </c>
      <c r="L46">
        <v>34.760274668570197</v>
      </c>
      <c r="M46">
        <v>0</v>
      </c>
      <c r="N46">
        <v>28.962460228691683</v>
      </c>
      <c r="O46">
        <v>48.639658216415413</v>
      </c>
      <c r="P46">
        <v>66.661885808921923</v>
      </c>
      <c r="Q46">
        <v>1.9317973865030678</v>
      </c>
      <c r="R46">
        <v>5.5888012366454474</v>
      </c>
      <c r="S46">
        <v>3.8599659064276346</v>
      </c>
      <c r="T46">
        <v>0</v>
      </c>
      <c r="U46">
        <v>292.80234647808248</v>
      </c>
      <c r="V46">
        <v>1.8594665893648452</v>
      </c>
      <c r="W46">
        <v>10.607843307901907</v>
      </c>
      <c r="X46">
        <v>36.180101532001686</v>
      </c>
      <c r="Y46">
        <v>0</v>
      </c>
      <c r="Z46">
        <v>3.1982829099999996</v>
      </c>
      <c r="AA46">
        <v>0</v>
      </c>
      <c r="AB46">
        <v>3.2299529005251317</v>
      </c>
      <c r="AC46">
        <v>0</v>
      </c>
      <c r="AD46">
        <v>0</v>
      </c>
      <c r="AE46">
        <v>4.041447543881528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13.100705377698977</v>
      </c>
      <c r="AL46">
        <v>6.2682191000000014</v>
      </c>
      <c r="AM46">
        <v>3.8759432774193554</v>
      </c>
      <c r="AN46">
        <v>0</v>
      </c>
      <c r="AO46">
        <v>0</v>
      </c>
      <c r="AP46">
        <v>0</v>
      </c>
      <c r="AQ46">
        <v>0</v>
      </c>
      <c r="AR46">
        <v>8.3925122000000005</v>
      </c>
      <c r="AS46">
        <v>7.5879611008028549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668.44026584351911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86.890673823384859</v>
      </c>
      <c r="L47">
        <v>34.759879431671372</v>
      </c>
      <c r="M47">
        <v>0</v>
      </c>
      <c r="N47">
        <v>28.962460228691683</v>
      </c>
      <c r="O47">
        <v>48.639658216415413</v>
      </c>
      <c r="P47">
        <v>66.661885808921923</v>
      </c>
      <c r="Q47">
        <v>1.92981370471464</v>
      </c>
      <c r="R47">
        <v>5.5888012366454474</v>
      </c>
      <c r="S47">
        <v>3.8595124761388293</v>
      </c>
      <c r="T47">
        <v>0</v>
      </c>
      <c r="U47">
        <v>300.71013379811308</v>
      </c>
      <c r="V47">
        <v>1.8594665893648452</v>
      </c>
      <c r="W47">
        <v>10.607843307901907</v>
      </c>
      <c r="X47">
        <v>36.180101532001686</v>
      </c>
      <c r="Y47">
        <v>0</v>
      </c>
      <c r="Z47">
        <v>3.1982829099999996</v>
      </c>
      <c r="AA47">
        <v>0</v>
      </c>
      <c r="AB47">
        <v>3.2299529005251317</v>
      </c>
      <c r="AC47">
        <v>0</v>
      </c>
      <c r="AD47">
        <v>0</v>
      </c>
      <c r="AE47">
        <v>4.041447543881528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13.100705377698977</v>
      </c>
      <c r="AL47">
        <v>6.2682191000000014</v>
      </c>
      <c r="AM47">
        <v>3.8759432774193554</v>
      </c>
      <c r="AN47">
        <v>0</v>
      </c>
      <c r="AO47">
        <v>0</v>
      </c>
      <c r="AP47">
        <v>0</v>
      </c>
      <c r="AQ47">
        <v>0</v>
      </c>
      <c r="AR47">
        <v>8.3925122000000005</v>
      </c>
      <c r="AS47">
        <v>7.5879611008028549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676.34525456429367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86.890673823384859</v>
      </c>
      <c r="L48">
        <v>34.759879431671372</v>
      </c>
      <c r="M48">
        <v>0</v>
      </c>
      <c r="N48">
        <v>28.962460228691683</v>
      </c>
      <c r="O48">
        <v>48.639658216415413</v>
      </c>
      <c r="P48">
        <v>66.661885808921923</v>
      </c>
      <c r="Q48">
        <v>1.92981370471464</v>
      </c>
      <c r="R48">
        <v>5.5888012366454474</v>
      </c>
      <c r="S48">
        <v>3.8595124761388293</v>
      </c>
      <c r="T48">
        <v>0</v>
      </c>
      <c r="U48">
        <v>306.1473943503795</v>
      </c>
      <c r="V48">
        <v>1.8594665893648452</v>
      </c>
      <c r="W48">
        <v>10.607843307901907</v>
      </c>
      <c r="X48">
        <v>36.180101532001686</v>
      </c>
      <c r="Y48">
        <v>0</v>
      </c>
      <c r="Z48">
        <v>3.1982829099999996</v>
      </c>
      <c r="AA48">
        <v>0</v>
      </c>
      <c r="AB48">
        <v>3.2299529005251317</v>
      </c>
      <c r="AC48">
        <v>0</v>
      </c>
      <c r="AD48">
        <v>0</v>
      </c>
      <c r="AE48">
        <v>4.041447543881528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13.100705377698977</v>
      </c>
      <c r="AL48">
        <v>6.2682191000000014</v>
      </c>
      <c r="AM48">
        <v>3.8759432774193554</v>
      </c>
      <c r="AN48">
        <v>0</v>
      </c>
      <c r="AO48">
        <v>0</v>
      </c>
      <c r="AP48">
        <v>0</v>
      </c>
      <c r="AQ48">
        <v>0</v>
      </c>
      <c r="AR48">
        <v>8.3925122000000005</v>
      </c>
      <c r="AS48">
        <v>7.5879611008028549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681.78251511656003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86.890599969618307</v>
      </c>
      <c r="L49">
        <v>34.759879431671372</v>
      </c>
      <c r="M49">
        <v>0</v>
      </c>
      <c r="N49">
        <v>28.962460228691683</v>
      </c>
      <c r="O49">
        <v>48.639658216415413</v>
      </c>
      <c r="P49">
        <v>66.661885808921923</v>
      </c>
      <c r="Q49">
        <v>1.92981370471464</v>
      </c>
      <c r="R49">
        <v>5.5888012366454474</v>
      </c>
      <c r="S49">
        <v>3.8595124761388293</v>
      </c>
      <c r="T49">
        <v>0</v>
      </c>
      <c r="U49">
        <v>313.11754287064286</v>
      </c>
      <c r="V49">
        <v>1.8594665893648452</v>
      </c>
      <c r="W49">
        <v>5.788996567312596</v>
      </c>
      <c r="X49">
        <v>19.310464913175323</v>
      </c>
      <c r="Y49">
        <v>0</v>
      </c>
      <c r="Z49">
        <v>3.1982829099999996</v>
      </c>
      <c r="AA49">
        <v>0</v>
      </c>
      <c r="AB49">
        <v>3.2299529005251317</v>
      </c>
      <c r="AC49">
        <v>0</v>
      </c>
      <c r="AD49">
        <v>0</v>
      </c>
      <c r="AE49">
        <v>4.041447543881528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13.100705377698977</v>
      </c>
      <c r="AL49">
        <v>6.2682191000000014</v>
      </c>
      <c r="AM49">
        <v>3.8759432774193554</v>
      </c>
      <c r="AN49">
        <v>0</v>
      </c>
      <c r="AO49">
        <v>0</v>
      </c>
      <c r="AP49">
        <v>0</v>
      </c>
      <c r="AQ49">
        <v>0</v>
      </c>
      <c r="AR49">
        <v>8.3925122000000005</v>
      </c>
      <c r="AS49">
        <v>7.5879611008028549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667.06410642364119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86.890599969618307</v>
      </c>
      <c r="L50">
        <v>34.75975674446272</v>
      </c>
      <c r="M50">
        <v>0</v>
      </c>
      <c r="N50">
        <v>28.962460228691683</v>
      </c>
      <c r="O50">
        <v>48.639658216415413</v>
      </c>
      <c r="P50">
        <v>66.661885808921923</v>
      </c>
      <c r="Q50">
        <v>1.92981370471464</v>
      </c>
      <c r="R50">
        <v>5.5888012366454474</v>
      </c>
      <c r="S50">
        <v>3.8595124761388293</v>
      </c>
      <c r="T50">
        <v>0</v>
      </c>
      <c r="U50">
        <v>318.88524865754647</v>
      </c>
      <c r="V50">
        <v>1.8594665893648452</v>
      </c>
      <c r="W50">
        <v>5.788996567312596</v>
      </c>
      <c r="X50">
        <v>19.310464913175323</v>
      </c>
      <c r="Y50">
        <v>0</v>
      </c>
      <c r="Z50">
        <v>3.1982829099999996</v>
      </c>
      <c r="AA50">
        <v>0</v>
      </c>
      <c r="AB50">
        <v>3.2299529005251317</v>
      </c>
      <c r="AC50">
        <v>0</v>
      </c>
      <c r="AD50">
        <v>0</v>
      </c>
      <c r="AE50">
        <v>4.041447543881528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13.100705377698977</v>
      </c>
      <c r="AL50">
        <v>6.2682191000000014</v>
      </c>
      <c r="AM50">
        <v>3.8759432774193554</v>
      </c>
      <c r="AN50">
        <v>0</v>
      </c>
      <c r="AO50">
        <v>0</v>
      </c>
      <c r="AP50">
        <v>0</v>
      </c>
      <c r="AQ50">
        <v>0</v>
      </c>
      <c r="AR50">
        <v>8.3925122000000005</v>
      </c>
      <c r="AS50">
        <v>7.5879611008028549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672.83168952333619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86.890599969618307</v>
      </c>
      <c r="L51">
        <v>22.300440727227198</v>
      </c>
      <c r="M51">
        <v>0</v>
      </c>
      <c r="N51">
        <v>28.962460228691683</v>
      </c>
      <c r="O51">
        <v>48.639658216415413</v>
      </c>
      <c r="P51">
        <v>66.661885808921923</v>
      </c>
      <c r="Q51">
        <v>1.92981370471464</v>
      </c>
      <c r="R51">
        <v>5.5888012366454474</v>
      </c>
      <c r="S51">
        <v>3.8595124761388293</v>
      </c>
      <c r="T51">
        <v>0</v>
      </c>
      <c r="U51">
        <v>266.29423781491704</v>
      </c>
      <c r="V51">
        <v>1.8594665893648452</v>
      </c>
      <c r="W51">
        <v>5.788996567312596</v>
      </c>
      <c r="X51">
        <v>19.310464913175323</v>
      </c>
      <c r="Y51">
        <v>0</v>
      </c>
      <c r="Z51">
        <v>3.1982829099999996</v>
      </c>
      <c r="AA51">
        <v>0</v>
      </c>
      <c r="AB51">
        <v>3.2299529005251317</v>
      </c>
      <c r="AC51">
        <v>0</v>
      </c>
      <c r="AD51">
        <v>0</v>
      </c>
      <c r="AE51">
        <v>4.041447543881528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13.100705377698977</v>
      </c>
      <c r="AL51">
        <v>6.2682191000000014</v>
      </c>
      <c r="AM51">
        <v>3.8759432774193554</v>
      </c>
      <c r="AN51">
        <v>0</v>
      </c>
      <c r="AO51">
        <v>0</v>
      </c>
      <c r="AP51">
        <v>0</v>
      </c>
      <c r="AQ51">
        <v>0</v>
      </c>
      <c r="AR51">
        <v>8.3925122000000005</v>
      </c>
      <c r="AS51">
        <v>7.5879611008028549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607.7813626634711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86.890599969618307</v>
      </c>
      <c r="L52">
        <v>22.300456493145614</v>
      </c>
      <c r="M52">
        <v>0</v>
      </c>
      <c r="N52">
        <v>28.962460228691683</v>
      </c>
      <c r="O52">
        <v>48.639658216415413</v>
      </c>
      <c r="P52">
        <v>66.661885808921923</v>
      </c>
      <c r="Q52">
        <v>1.92981370471464</v>
      </c>
      <c r="R52">
        <v>5.5888012366454474</v>
      </c>
      <c r="S52">
        <v>3.8595124761388293</v>
      </c>
      <c r="T52">
        <v>0</v>
      </c>
      <c r="U52">
        <v>266.29423781491704</v>
      </c>
      <c r="V52">
        <v>1.8594665893648452</v>
      </c>
      <c r="W52">
        <v>5.788996567312596</v>
      </c>
      <c r="X52">
        <v>19.310464913175323</v>
      </c>
      <c r="Y52">
        <v>0</v>
      </c>
      <c r="Z52">
        <v>3.1982829099999996</v>
      </c>
      <c r="AA52">
        <v>0</v>
      </c>
      <c r="AB52">
        <v>0</v>
      </c>
      <c r="AC52">
        <v>0</v>
      </c>
      <c r="AD52">
        <v>0</v>
      </c>
      <c r="AE52">
        <v>4.041447543881528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13.100705377698977</v>
      </c>
      <c r="AL52">
        <v>6.2682191000000014</v>
      </c>
      <c r="AM52">
        <v>3.8759432774193554</v>
      </c>
      <c r="AN52">
        <v>0</v>
      </c>
      <c r="AO52">
        <v>0</v>
      </c>
      <c r="AP52">
        <v>0</v>
      </c>
      <c r="AQ52">
        <v>0</v>
      </c>
      <c r="AR52">
        <v>8.3925122000000005</v>
      </c>
      <c r="AS52">
        <v>7.5879611008028549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604.55142552886434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86.890599969618307</v>
      </c>
      <c r="L53">
        <v>22.300254484579838</v>
      </c>
      <c r="M53">
        <v>0</v>
      </c>
      <c r="N53">
        <v>28.962460228691683</v>
      </c>
      <c r="O53">
        <v>48.639658216415413</v>
      </c>
      <c r="P53">
        <v>66.661885808921923</v>
      </c>
      <c r="Q53">
        <v>1.92981370471464</v>
      </c>
      <c r="R53">
        <v>5.5888012366454474</v>
      </c>
      <c r="S53">
        <v>3.8595124761388293</v>
      </c>
      <c r="T53">
        <v>0</v>
      </c>
      <c r="U53">
        <v>266.29423781491704</v>
      </c>
      <c r="V53">
        <v>1.8594665893648452</v>
      </c>
      <c r="W53">
        <v>5.788996567312596</v>
      </c>
      <c r="X53">
        <v>19.310464913175323</v>
      </c>
      <c r="Y53">
        <v>0</v>
      </c>
      <c r="Z53">
        <v>3.1982829099999996</v>
      </c>
      <c r="AA53">
        <v>0</v>
      </c>
      <c r="AB53">
        <v>0</v>
      </c>
      <c r="AC53">
        <v>0</v>
      </c>
      <c r="AD53">
        <v>0</v>
      </c>
      <c r="AE53">
        <v>4.041447543881528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13.100705377698977</v>
      </c>
      <c r="AL53">
        <v>6.2682191000000014</v>
      </c>
      <c r="AM53">
        <v>3.8759432774193554</v>
      </c>
      <c r="AN53">
        <v>0</v>
      </c>
      <c r="AO53">
        <v>0</v>
      </c>
      <c r="AP53">
        <v>1.6332999914873243</v>
      </c>
      <c r="AQ53">
        <v>0</v>
      </c>
      <c r="AR53">
        <v>10.016869399999999</v>
      </c>
      <c r="AS53">
        <v>7.5879611008028549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607.80888071178583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86.890599969618307</v>
      </c>
      <c r="L54">
        <v>22.300511372361843</v>
      </c>
      <c r="M54">
        <v>0</v>
      </c>
      <c r="N54">
        <v>28.962460228691683</v>
      </c>
      <c r="O54">
        <v>48.639658216415413</v>
      </c>
      <c r="P54">
        <v>66.661885808921923</v>
      </c>
      <c r="Q54">
        <v>1.92981370471464</v>
      </c>
      <c r="R54">
        <v>5.5888012366454474</v>
      </c>
      <c r="S54">
        <v>3.8595124761388293</v>
      </c>
      <c r="T54">
        <v>0</v>
      </c>
      <c r="U54">
        <v>266.29423781491704</v>
      </c>
      <c r="V54">
        <v>1.8594665893648452</v>
      </c>
      <c r="W54">
        <v>5.788996567312596</v>
      </c>
      <c r="X54">
        <v>19.310464913175323</v>
      </c>
      <c r="Y54">
        <v>0</v>
      </c>
      <c r="Z54">
        <v>3.1982829099999996</v>
      </c>
      <c r="AA54">
        <v>0</v>
      </c>
      <c r="AB54">
        <v>0</v>
      </c>
      <c r="AC54">
        <v>0</v>
      </c>
      <c r="AD54">
        <v>0</v>
      </c>
      <c r="AE54">
        <v>4.041447543881528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13.100705377698977</v>
      </c>
      <c r="AL54">
        <v>6.2682191000000014</v>
      </c>
      <c r="AM54">
        <v>3.8759432774193554</v>
      </c>
      <c r="AN54">
        <v>0</v>
      </c>
      <c r="AO54">
        <v>0</v>
      </c>
      <c r="AP54">
        <v>1.6332999914873243</v>
      </c>
      <c r="AQ54">
        <v>0</v>
      </c>
      <c r="AR54">
        <v>10.016869399999999</v>
      </c>
      <c r="AS54">
        <v>7.5879611008028549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607.80913759956786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86.890599969618307</v>
      </c>
      <c r="L55">
        <v>22.300325653527725</v>
      </c>
      <c r="M55">
        <v>0</v>
      </c>
      <c r="N55">
        <v>28.962460228691683</v>
      </c>
      <c r="O55">
        <v>48.639658216415413</v>
      </c>
      <c r="P55">
        <v>66.661885808921923</v>
      </c>
      <c r="Q55">
        <v>1.92981370471464</v>
      </c>
      <c r="R55">
        <v>5.5894874376086188</v>
      </c>
      <c r="S55">
        <v>3.8595124761388293</v>
      </c>
      <c r="T55">
        <v>0</v>
      </c>
      <c r="U55">
        <v>266.29423781491704</v>
      </c>
      <c r="V55">
        <v>1.8625538033472804</v>
      </c>
      <c r="W55">
        <v>5.788996567312596</v>
      </c>
      <c r="X55">
        <v>19.310464913175323</v>
      </c>
      <c r="Y55">
        <v>0</v>
      </c>
      <c r="Z55">
        <v>3.1982829099999996</v>
      </c>
      <c r="AA55">
        <v>0</v>
      </c>
      <c r="AB55">
        <v>0</v>
      </c>
      <c r="AC55">
        <v>0</v>
      </c>
      <c r="AD55">
        <v>0</v>
      </c>
      <c r="AE55">
        <v>4.041447543881528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13.100705377698977</v>
      </c>
      <c r="AL55">
        <v>6.2682191000000014</v>
      </c>
      <c r="AM55">
        <v>3.8759432774193554</v>
      </c>
      <c r="AN55">
        <v>0</v>
      </c>
      <c r="AO55">
        <v>0</v>
      </c>
      <c r="AP55">
        <v>1.6332999914873243</v>
      </c>
      <c r="AQ55">
        <v>0</v>
      </c>
      <c r="AR55">
        <v>8.6632383999999991</v>
      </c>
      <c r="AS55">
        <v>7.5879611008028549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606.45909429567928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86.890599969618307</v>
      </c>
      <c r="L56">
        <v>22.309756863773963</v>
      </c>
      <c r="M56">
        <v>0</v>
      </c>
      <c r="N56">
        <v>28.962460228691683</v>
      </c>
      <c r="O56">
        <v>48.639658216415413</v>
      </c>
      <c r="P56">
        <v>66.661885808921923</v>
      </c>
      <c r="Q56">
        <v>1.92981370471464</v>
      </c>
      <c r="R56">
        <v>5.5894874376086188</v>
      </c>
      <c r="S56">
        <v>3.8595124761388293</v>
      </c>
      <c r="T56">
        <v>0</v>
      </c>
      <c r="U56">
        <v>266.29423781491704</v>
      </c>
      <c r="V56">
        <v>1.8625538033472804</v>
      </c>
      <c r="W56">
        <v>5.788996567312596</v>
      </c>
      <c r="X56">
        <v>19.310464913175323</v>
      </c>
      <c r="Y56">
        <v>0</v>
      </c>
      <c r="Z56">
        <v>3.1982829099999996</v>
      </c>
      <c r="AA56">
        <v>0</v>
      </c>
      <c r="AB56">
        <v>0</v>
      </c>
      <c r="AC56">
        <v>0</v>
      </c>
      <c r="AD56">
        <v>0</v>
      </c>
      <c r="AE56">
        <v>4.041447543881528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13.100705377698977</v>
      </c>
      <c r="AL56">
        <v>6.2682191000000014</v>
      </c>
      <c r="AM56">
        <v>3.8759432774193554</v>
      </c>
      <c r="AN56">
        <v>0</v>
      </c>
      <c r="AO56">
        <v>0</v>
      </c>
      <c r="AP56">
        <v>1.6332999914873243</v>
      </c>
      <c r="AQ56">
        <v>0</v>
      </c>
      <c r="AR56">
        <v>8.6632383999999991</v>
      </c>
      <c r="AS56">
        <v>7.5879611008028549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606.46852550592553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86.890599969618307</v>
      </c>
      <c r="L57">
        <v>22.300359131684726</v>
      </c>
      <c r="M57">
        <v>0</v>
      </c>
      <c r="N57">
        <v>28.962460228691683</v>
      </c>
      <c r="O57">
        <v>48.639658216415413</v>
      </c>
      <c r="P57">
        <v>66.661885808921923</v>
      </c>
      <c r="Q57">
        <v>1.92981370471464</v>
      </c>
      <c r="R57">
        <v>5.5894874376086188</v>
      </c>
      <c r="S57">
        <v>3.8595124761388293</v>
      </c>
      <c r="T57">
        <v>0</v>
      </c>
      <c r="U57">
        <v>266.29423781491704</v>
      </c>
      <c r="V57">
        <v>1.8625538033472804</v>
      </c>
      <c r="W57">
        <v>5.788996567312596</v>
      </c>
      <c r="X57">
        <v>19.310464913175323</v>
      </c>
      <c r="Y57">
        <v>0</v>
      </c>
      <c r="Z57">
        <v>3.1982829099999996</v>
      </c>
      <c r="AA57">
        <v>0</v>
      </c>
      <c r="AB57">
        <v>0</v>
      </c>
      <c r="AC57">
        <v>0</v>
      </c>
      <c r="AD57">
        <v>0</v>
      </c>
      <c r="AE57">
        <v>4.041447543881528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13.100705377698977</v>
      </c>
      <c r="AL57">
        <v>9.4023286500000012</v>
      </c>
      <c r="AM57">
        <v>3.8759432774193554</v>
      </c>
      <c r="AN57">
        <v>0</v>
      </c>
      <c r="AO57">
        <v>0</v>
      </c>
      <c r="AP57">
        <v>1.6332999914873243</v>
      </c>
      <c r="AQ57">
        <v>0</v>
      </c>
      <c r="AR57">
        <v>8.6632383999999991</v>
      </c>
      <c r="AS57">
        <v>7.5879611008028549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609.59323732383632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86.890599969618307</v>
      </c>
      <c r="L58">
        <v>22.300325653527725</v>
      </c>
      <c r="M58">
        <v>0</v>
      </c>
      <c r="N58">
        <v>28.962460228691683</v>
      </c>
      <c r="O58">
        <v>48.639658216415413</v>
      </c>
      <c r="P58">
        <v>66.661885808921923</v>
      </c>
      <c r="Q58">
        <v>1.92981370471464</v>
      </c>
      <c r="R58">
        <v>5.5894874376086188</v>
      </c>
      <c r="S58">
        <v>3.8595124761388293</v>
      </c>
      <c r="T58">
        <v>0</v>
      </c>
      <c r="U58">
        <v>266.29423781491704</v>
      </c>
      <c r="V58">
        <v>1.8625538033472804</v>
      </c>
      <c r="W58">
        <v>5.788996567312596</v>
      </c>
      <c r="X58">
        <v>19.310464913175323</v>
      </c>
      <c r="Y58">
        <v>0</v>
      </c>
      <c r="Z58">
        <v>3.1982829099999996</v>
      </c>
      <c r="AA58">
        <v>0</v>
      </c>
      <c r="AB58">
        <v>0</v>
      </c>
      <c r="AC58">
        <v>0</v>
      </c>
      <c r="AD58">
        <v>0</v>
      </c>
      <c r="AE58">
        <v>4.041447543881528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13.100705377698977</v>
      </c>
      <c r="AL58">
        <v>9.4023286500000012</v>
      </c>
      <c r="AM58">
        <v>3.8759432774193554</v>
      </c>
      <c r="AN58">
        <v>0</v>
      </c>
      <c r="AO58">
        <v>0</v>
      </c>
      <c r="AP58">
        <v>1.6332999914873243</v>
      </c>
      <c r="AQ58">
        <v>0</v>
      </c>
      <c r="AR58">
        <v>8.6632383999999991</v>
      </c>
      <c r="AS58">
        <v>7.5879611008028549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609.59320384567923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86.890599969618307</v>
      </c>
      <c r="L59">
        <v>22.300581249705147</v>
      </c>
      <c r="M59">
        <v>0</v>
      </c>
      <c r="N59">
        <v>28.962460228691683</v>
      </c>
      <c r="O59">
        <v>48.639658216415413</v>
      </c>
      <c r="P59">
        <v>66.661885808921923</v>
      </c>
      <c r="Q59">
        <v>1.92981370471464</v>
      </c>
      <c r="R59">
        <v>5.5894874376086188</v>
      </c>
      <c r="S59">
        <v>3.8595124761388293</v>
      </c>
      <c r="T59">
        <v>0</v>
      </c>
      <c r="U59">
        <v>266.29423781491704</v>
      </c>
      <c r="V59">
        <v>1.8625538033472804</v>
      </c>
      <c r="W59">
        <v>5.788996567312596</v>
      </c>
      <c r="X59">
        <v>19.310464913175323</v>
      </c>
      <c r="Y59">
        <v>0</v>
      </c>
      <c r="Z59">
        <v>1.5991413279999998</v>
      </c>
      <c r="AA59">
        <v>0</v>
      </c>
      <c r="AB59">
        <v>0</v>
      </c>
      <c r="AC59">
        <v>0</v>
      </c>
      <c r="AD59">
        <v>0</v>
      </c>
      <c r="AE59">
        <v>4.041447543881528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13.100705377698977</v>
      </c>
      <c r="AL59">
        <v>9.4023286500000012</v>
      </c>
      <c r="AM59">
        <v>3.8759432774193554</v>
      </c>
      <c r="AN59">
        <v>0</v>
      </c>
      <c r="AO59">
        <v>0</v>
      </c>
      <c r="AP59">
        <v>1.6332999914873243</v>
      </c>
      <c r="AQ59">
        <v>0</v>
      </c>
      <c r="AR59">
        <v>8.6632383999999991</v>
      </c>
      <c r="AS59">
        <v>7.5879611008028549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607.99431785985666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86.890599969618307</v>
      </c>
      <c r="L60">
        <v>22.300311150830261</v>
      </c>
      <c r="M60">
        <v>0</v>
      </c>
      <c r="N60">
        <v>28.962460228691683</v>
      </c>
      <c r="O60">
        <v>48.639658216415413</v>
      </c>
      <c r="P60">
        <v>66.661885808921923</v>
      </c>
      <c r="Q60">
        <v>1.92981370471464</v>
      </c>
      <c r="R60">
        <v>5.5894874376086188</v>
      </c>
      <c r="S60">
        <v>3.8595124761388293</v>
      </c>
      <c r="T60">
        <v>0</v>
      </c>
      <c r="U60">
        <v>266.29423781491704</v>
      </c>
      <c r="V60">
        <v>1.8625538033472804</v>
      </c>
      <c r="W60">
        <v>5.788996567312596</v>
      </c>
      <c r="X60">
        <v>19.310464913175323</v>
      </c>
      <c r="Y60">
        <v>0</v>
      </c>
      <c r="Z60">
        <v>1.5991413279999998</v>
      </c>
      <c r="AA60">
        <v>0</v>
      </c>
      <c r="AB60">
        <v>0</v>
      </c>
      <c r="AC60">
        <v>0</v>
      </c>
      <c r="AD60">
        <v>0</v>
      </c>
      <c r="AE60">
        <v>4.041447543881528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13.100705377698977</v>
      </c>
      <c r="AL60">
        <v>9.4023286500000012</v>
      </c>
      <c r="AM60">
        <v>3.8759432774193554</v>
      </c>
      <c r="AN60">
        <v>0</v>
      </c>
      <c r="AO60">
        <v>0</v>
      </c>
      <c r="AP60">
        <v>0</v>
      </c>
      <c r="AQ60">
        <v>0</v>
      </c>
      <c r="AR60">
        <v>8.6632383999999991</v>
      </c>
      <c r="AS60">
        <v>7.5879611008028549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606.36074776949442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86.890599969618307</v>
      </c>
      <c r="L61">
        <v>22.300297884789472</v>
      </c>
      <c r="M61">
        <v>0</v>
      </c>
      <c r="N61">
        <v>28.962460228691683</v>
      </c>
      <c r="O61">
        <v>48.639658216415413</v>
      </c>
      <c r="P61">
        <v>66.661885808921923</v>
      </c>
      <c r="Q61">
        <v>1.92981370471464</v>
      </c>
      <c r="R61">
        <v>5.5894874376086188</v>
      </c>
      <c r="S61">
        <v>3.8595124761388293</v>
      </c>
      <c r="T61">
        <v>0</v>
      </c>
      <c r="U61">
        <v>266.29423781491704</v>
      </c>
      <c r="V61">
        <v>1.8625538033472804</v>
      </c>
      <c r="W61">
        <v>5.788996567312596</v>
      </c>
      <c r="X61">
        <v>19.310464913175323</v>
      </c>
      <c r="Y61">
        <v>0</v>
      </c>
      <c r="Z61">
        <v>1.5991413279999998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13.100705377698977</v>
      </c>
      <c r="AL61">
        <v>9.4023286500000012</v>
      </c>
      <c r="AM61">
        <v>3.8759432774193554</v>
      </c>
      <c r="AN61">
        <v>0</v>
      </c>
      <c r="AO61">
        <v>0</v>
      </c>
      <c r="AP61">
        <v>0</v>
      </c>
      <c r="AQ61">
        <v>0</v>
      </c>
      <c r="AR61">
        <v>8.6632383999999991</v>
      </c>
      <c r="AS61">
        <v>7.5879611008028549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602.3192869595722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86.890599969618307</v>
      </c>
      <c r="L62">
        <v>22.300297884789472</v>
      </c>
      <c r="M62">
        <v>0</v>
      </c>
      <c r="N62">
        <v>28.962460228691683</v>
      </c>
      <c r="O62">
        <v>48.639658216415413</v>
      </c>
      <c r="P62">
        <v>66.661885808921923</v>
      </c>
      <c r="Q62">
        <v>1.92981370471464</v>
      </c>
      <c r="R62">
        <v>5.5894874376086188</v>
      </c>
      <c r="S62">
        <v>3.8595124761388293</v>
      </c>
      <c r="T62">
        <v>0</v>
      </c>
      <c r="U62">
        <v>266.29423781491704</v>
      </c>
      <c r="V62">
        <v>1.8625538033472804</v>
      </c>
      <c r="W62">
        <v>5.788996567312596</v>
      </c>
      <c r="X62">
        <v>19.310464913175323</v>
      </c>
      <c r="Y62">
        <v>0</v>
      </c>
      <c r="Z62">
        <v>1.5991413279999998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13.100705377698977</v>
      </c>
      <c r="AL62">
        <v>9.4023286500000012</v>
      </c>
      <c r="AM62">
        <v>3.8759432774193554</v>
      </c>
      <c r="AN62">
        <v>0</v>
      </c>
      <c r="AO62">
        <v>0</v>
      </c>
      <c r="AP62">
        <v>0</v>
      </c>
      <c r="AQ62">
        <v>0</v>
      </c>
      <c r="AR62">
        <v>8.6632383999999991</v>
      </c>
      <c r="AS62">
        <v>7.5879611008028549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602.3192869595722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86.890599969618307</v>
      </c>
      <c r="L63">
        <v>22.300532720079559</v>
      </c>
      <c r="M63">
        <v>0</v>
      </c>
      <c r="N63">
        <v>28.962460228691683</v>
      </c>
      <c r="O63">
        <v>48.639658216415413</v>
      </c>
      <c r="P63">
        <v>66.661885808921923</v>
      </c>
      <c r="Q63">
        <v>1.92981370471464</v>
      </c>
      <c r="R63">
        <v>5.5894874376086188</v>
      </c>
      <c r="S63">
        <v>3.8595124761388293</v>
      </c>
      <c r="T63">
        <v>0</v>
      </c>
      <c r="U63">
        <v>266.29423781491704</v>
      </c>
      <c r="V63">
        <v>1.8625538033472804</v>
      </c>
      <c r="W63">
        <v>5.788996567312596</v>
      </c>
      <c r="X63">
        <v>19.310464913175323</v>
      </c>
      <c r="Y63">
        <v>0</v>
      </c>
      <c r="Z63">
        <v>1.5991413279999998</v>
      </c>
      <c r="AA63">
        <v>0</v>
      </c>
      <c r="AB63">
        <v>0.81729581350337599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13.100705377698977</v>
      </c>
      <c r="AL63">
        <v>9.4023286500000012</v>
      </c>
      <c r="AM63">
        <v>3.8759432774193554</v>
      </c>
      <c r="AN63">
        <v>0</v>
      </c>
      <c r="AO63">
        <v>0</v>
      </c>
      <c r="AP63">
        <v>0</v>
      </c>
      <c r="AQ63">
        <v>0</v>
      </c>
      <c r="AR63">
        <v>8.6632383999999991</v>
      </c>
      <c r="AS63">
        <v>7.5879611008028549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603.13681760836562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86.890599969618307</v>
      </c>
      <c r="L64">
        <v>22.30028570369743</v>
      </c>
      <c r="M64">
        <v>0</v>
      </c>
      <c r="N64">
        <v>28.962460228691683</v>
      </c>
      <c r="O64">
        <v>48.639658216415413</v>
      </c>
      <c r="P64">
        <v>66.661885808921923</v>
      </c>
      <c r="Q64">
        <v>1.92981370471464</v>
      </c>
      <c r="R64">
        <v>5.5894874376086188</v>
      </c>
      <c r="S64">
        <v>3.8595124761388293</v>
      </c>
      <c r="T64">
        <v>0</v>
      </c>
      <c r="U64">
        <v>266.29423781491704</v>
      </c>
      <c r="V64">
        <v>1.8625538033472804</v>
      </c>
      <c r="W64">
        <v>5.788996567312596</v>
      </c>
      <c r="X64">
        <v>19.310464913175323</v>
      </c>
      <c r="Y64">
        <v>0</v>
      </c>
      <c r="Z64">
        <v>1.5991413279999998</v>
      </c>
      <c r="AA64">
        <v>0</v>
      </c>
      <c r="AB64">
        <v>3.2299529005251317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13.100705377698977</v>
      </c>
      <c r="AL64">
        <v>9.4023286500000012</v>
      </c>
      <c r="AM64">
        <v>3.8759432774193554</v>
      </c>
      <c r="AN64">
        <v>0</v>
      </c>
      <c r="AO64">
        <v>0</v>
      </c>
      <c r="AP64">
        <v>0</v>
      </c>
      <c r="AQ64">
        <v>0</v>
      </c>
      <c r="AR64">
        <v>8.6632383999999991</v>
      </c>
      <c r="AS64">
        <v>7.5879611008028549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605.54922767900518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86.890599969618307</v>
      </c>
      <c r="L65">
        <v>22.300274479685879</v>
      </c>
      <c r="M65">
        <v>0</v>
      </c>
      <c r="N65">
        <v>28.962460228691683</v>
      </c>
      <c r="O65">
        <v>48.639658216415413</v>
      </c>
      <c r="P65">
        <v>66.661885808921923</v>
      </c>
      <c r="Q65">
        <v>1.92981370471464</v>
      </c>
      <c r="R65">
        <v>5.5894874376086188</v>
      </c>
      <c r="S65">
        <v>3.8595124761388293</v>
      </c>
      <c r="T65">
        <v>0</v>
      </c>
      <c r="U65">
        <v>266.29423781491704</v>
      </c>
      <c r="V65">
        <v>1.8625538033472804</v>
      </c>
      <c r="W65">
        <v>5.788996567312596</v>
      </c>
      <c r="X65">
        <v>19.310464913175323</v>
      </c>
      <c r="Y65">
        <v>0</v>
      </c>
      <c r="Z65">
        <v>1.5991413279999998</v>
      </c>
      <c r="AA65">
        <v>0</v>
      </c>
      <c r="AB65">
        <v>3.2299529005251317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4.6448274000000005</v>
      </c>
      <c r="AI65">
        <v>0</v>
      </c>
      <c r="AJ65">
        <v>0</v>
      </c>
      <c r="AK65">
        <v>13.100705377698977</v>
      </c>
      <c r="AL65">
        <v>9.4023286500000012</v>
      </c>
      <c r="AM65">
        <v>3.8759432774193554</v>
      </c>
      <c r="AN65">
        <v>0</v>
      </c>
      <c r="AO65">
        <v>0</v>
      </c>
      <c r="AP65">
        <v>0</v>
      </c>
      <c r="AQ65">
        <v>0</v>
      </c>
      <c r="AR65">
        <v>8.6632383999999991</v>
      </c>
      <c r="AS65">
        <v>7.5879611008028549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610.19404385499377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86.890599969618307</v>
      </c>
      <c r="L66">
        <v>22.300491669659607</v>
      </c>
      <c r="M66">
        <v>0</v>
      </c>
      <c r="N66">
        <v>28.962460228691683</v>
      </c>
      <c r="O66">
        <v>48.639658216415413</v>
      </c>
      <c r="P66">
        <v>66.661885808921923</v>
      </c>
      <c r="Q66">
        <v>1.92981370471464</v>
      </c>
      <c r="R66">
        <v>5.5894874376086188</v>
      </c>
      <c r="S66">
        <v>3.8595124761388293</v>
      </c>
      <c r="T66">
        <v>0</v>
      </c>
      <c r="U66">
        <v>266.29423781491704</v>
      </c>
      <c r="V66">
        <v>1.8625538033472804</v>
      </c>
      <c r="W66">
        <v>5.788996567312596</v>
      </c>
      <c r="X66">
        <v>19.310464913175323</v>
      </c>
      <c r="Y66">
        <v>0</v>
      </c>
      <c r="Z66">
        <v>1.5991413279999998</v>
      </c>
      <c r="AA66">
        <v>0</v>
      </c>
      <c r="AB66">
        <v>3.2299529005251317</v>
      </c>
      <c r="AC66">
        <v>2.3730446419035647</v>
      </c>
      <c r="AD66">
        <v>0</v>
      </c>
      <c r="AE66">
        <v>0</v>
      </c>
      <c r="AF66">
        <v>0</v>
      </c>
      <c r="AG66">
        <v>0</v>
      </c>
      <c r="AH66">
        <v>4.6448274000000005</v>
      </c>
      <c r="AI66">
        <v>0</v>
      </c>
      <c r="AJ66">
        <v>0</v>
      </c>
      <c r="AK66">
        <v>13.100705377698977</v>
      </c>
      <c r="AL66">
        <v>9.4023286500000012</v>
      </c>
      <c r="AM66">
        <v>3.8759432774193554</v>
      </c>
      <c r="AN66">
        <v>0</v>
      </c>
      <c r="AO66">
        <v>0</v>
      </c>
      <c r="AP66">
        <v>0</v>
      </c>
      <c r="AQ66">
        <v>0</v>
      </c>
      <c r="AR66">
        <v>8.6632383999999991</v>
      </c>
      <c r="AS66">
        <v>7.5879611008028549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612.56730568687112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86.890599969618307</v>
      </c>
      <c r="L67">
        <v>22.300125259943595</v>
      </c>
      <c r="M67">
        <v>0</v>
      </c>
      <c r="N67">
        <v>28.962460228691683</v>
      </c>
      <c r="O67">
        <v>48.639658216415413</v>
      </c>
      <c r="P67">
        <v>66.661885808921923</v>
      </c>
      <c r="Q67">
        <v>1.9317973865030678</v>
      </c>
      <c r="R67">
        <v>5.5888012366454474</v>
      </c>
      <c r="S67">
        <v>3.7012348518011855</v>
      </c>
      <c r="T67">
        <v>0</v>
      </c>
      <c r="U67">
        <v>266.29423781491704</v>
      </c>
      <c r="V67">
        <v>1.8594665893648452</v>
      </c>
      <c r="W67">
        <v>10.607843307901907</v>
      </c>
      <c r="X67">
        <v>36.180101532001686</v>
      </c>
      <c r="Y67">
        <v>0</v>
      </c>
      <c r="Z67">
        <v>1.5991413279999998</v>
      </c>
      <c r="AA67">
        <v>3.4452193763478682</v>
      </c>
      <c r="AB67">
        <v>3.2299529005251317</v>
      </c>
      <c r="AC67">
        <v>2.3730446419035647</v>
      </c>
      <c r="AD67">
        <v>0</v>
      </c>
      <c r="AE67">
        <v>0</v>
      </c>
      <c r="AF67">
        <v>0</v>
      </c>
      <c r="AG67">
        <v>0</v>
      </c>
      <c r="AH67">
        <v>9.289654800000001</v>
      </c>
      <c r="AI67">
        <v>0</v>
      </c>
      <c r="AJ67">
        <v>0</v>
      </c>
      <c r="AK67">
        <v>13.100705377698977</v>
      </c>
      <c r="AL67">
        <v>9.4023286500000012</v>
      </c>
      <c r="AM67">
        <v>3.8759432774193554</v>
      </c>
      <c r="AN67">
        <v>0</v>
      </c>
      <c r="AO67">
        <v>0</v>
      </c>
      <c r="AP67">
        <v>0</v>
      </c>
      <c r="AQ67">
        <v>0</v>
      </c>
      <c r="AR67">
        <v>8.6632383999999991</v>
      </c>
      <c r="AS67">
        <v>7.5879611008028549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642.18540205542365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86.89735286950166</v>
      </c>
      <c r="L68">
        <v>22.299910086481741</v>
      </c>
      <c r="M68">
        <v>0</v>
      </c>
      <c r="N68">
        <v>28.962460228691683</v>
      </c>
      <c r="O68">
        <v>48.639658216415413</v>
      </c>
      <c r="P68">
        <v>66.661885808921923</v>
      </c>
      <c r="Q68">
        <v>1.9317973865030678</v>
      </c>
      <c r="R68">
        <v>5.5888012366454474</v>
      </c>
      <c r="S68">
        <v>3.8599659064276346</v>
      </c>
      <c r="T68">
        <v>0</v>
      </c>
      <c r="U68">
        <v>266.29423781491704</v>
      </c>
      <c r="V68">
        <v>1.8594665893648452</v>
      </c>
      <c r="W68">
        <v>10.607843307901907</v>
      </c>
      <c r="X68">
        <v>36.180101532001686</v>
      </c>
      <c r="Y68">
        <v>0</v>
      </c>
      <c r="Z68">
        <v>1.5991413279999998</v>
      </c>
      <c r="AA68">
        <v>3.4452193763478682</v>
      </c>
      <c r="AB68">
        <v>3.2299529005251317</v>
      </c>
      <c r="AC68">
        <v>2.3730446419035647</v>
      </c>
      <c r="AD68">
        <v>0</v>
      </c>
      <c r="AE68">
        <v>4.041447543881528</v>
      </c>
      <c r="AF68">
        <v>0</v>
      </c>
      <c r="AG68">
        <v>0</v>
      </c>
      <c r="AH68">
        <v>9.289654800000001</v>
      </c>
      <c r="AI68">
        <v>0</v>
      </c>
      <c r="AJ68">
        <v>0</v>
      </c>
      <c r="AK68">
        <v>13.100705377698977</v>
      </c>
      <c r="AL68">
        <v>9.4023286500000012</v>
      </c>
      <c r="AM68">
        <v>3.8759432774193554</v>
      </c>
      <c r="AN68">
        <v>0</v>
      </c>
      <c r="AO68">
        <v>0</v>
      </c>
      <c r="AP68">
        <v>0</v>
      </c>
      <c r="AQ68">
        <v>0</v>
      </c>
      <c r="AR68">
        <v>8.6632383999999991</v>
      </c>
      <c r="AS68">
        <v>7.5879611008028549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646.39211838035328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86.89047365953644</v>
      </c>
      <c r="L69">
        <v>22.300120725827615</v>
      </c>
      <c r="M69">
        <v>0</v>
      </c>
      <c r="N69">
        <v>28.962460228691683</v>
      </c>
      <c r="O69">
        <v>48.639658216415413</v>
      </c>
      <c r="P69">
        <v>66.661885808921923</v>
      </c>
      <c r="Q69">
        <v>1.9317973865030678</v>
      </c>
      <c r="R69">
        <v>5.5888012366454474</v>
      </c>
      <c r="S69">
        <v>3.8599659064276346</v>
      </c>
      <c r="T69">
        <v>0</v>
      </c>
      <c r="U69">
        <v>266.29423781491704</v>
      </c>
      <c r="V69">
        <v>1.8594665893648452</v>
      </c>
      <c r="W69">
        <v>10.607843307901907</v>
      </c>
      <c r="X69">
        <v>36.180101532001686</v>
      </c>
      <c r="Y69">
        <v>0</v>
      </c>
      <c r="Z69">
        <v>1.5991413279999998</v>
      </c>
      <c r="AA69">
        <v>6.3929509722222235</v>
      </c>
      <c r="AB69">
        <v>3.2299529005251317</v>
      </c>
      <c r="AC69">
        <v>2.3730446419035647</v>
      </c>
      <c r="AD69">
        <v>0</v>
      </c>
      <c r="AE69">
        <v>4.041447543881528</v>
      </c>
      <c r="AF69">
        <v>0</v>
      </c>
      <c r="AG69">
        <v>0</v>
      </c>
      <c r="AH69">
        <v>9.289654800000001</v>
      </c>
      <c r="AI69">
        <v>0</v>
      </c>
      <c r="AJ69">
        <v>0</v>
      </c>
      <c r="AK69">
        <v>13.100705377698977</v>
      </c>
      <c r="AL69">
        <v>6.5531381500000006</v>
      </c>
      <c r="AM69">
        <v>3.8759432774193554</v>
      </c>
      <c r="AN69">
        <v>0</v>
      </c>
      <c r="AO69">
        <v>0</v>
      </c>
      <c r="AP69">
        <v>0</v>
      </c>
      <c r="AQ69">
        <v>0</v>
      </c>
      <c r="AR69">
        <v>8.6632383999999991</v>
      </c>
      <c r="AS69">
        <v>7.5879611008028549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646.48399090560827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86.897857072400868</v>
      </c>
      <c r="L70">
        <v>22.299913283252319</v>
      </c>
      <c r="M70">
        <v>0</v>
      </c>
      <c r="N70">
        <v>28.962460228691683</v>
      </c>
      <c r="O70">
        <v>48.639658216415413</v>
      </c>
      <c r="P70">
        <v>66.661885808921923</v>
      </c>
      <c r="Q70">
        <v>1.9317973865030678</v>
      </c>
      <c r="R70">
        <v>5.5888012366454474</v>
      </c>
      <c r="S70">
        <v>3.8599659064276346</v>
      </c>
      <c r="T70">
        <v>0</v>
      </c>
      <c r="U70">
        <v>266.29423781491704</v>
      </c>
      <c r="V70">
        <v>1.8594665893648452</v>
      </c>
      <c r="W70">
        <v>10.607843307901907</v>
      </c>
      <c r="X70">
        <v>36.180101532001686</v>
      </c>
      <c r="Y70">
        <v>0</v>
      </c>
      <c r="Z70">
        <v>1.5991413279999998</v>
      </c>
      <c r="AA70">
        <v>6.3929509722222235</v>
      </c>
      <c r="AB70">
        <v>3.2299529005251317</v>
      </c>
      <c r="AC70">
        <v>2.3730446419035647</v>
      </c>
      <c r="AD70">
        <v>0</v>
      </c>
      <c r="AE70">
        <v>4.041447543881528</v>
      </c>
      <c r="AF70">
        <v>0</v>
      </c>
      <c r="AG70">
        <v>0</v>
      </c>
      <c r="AH70">
        <v>9.289654800000001</v>
      </c>
      <c r="AI70">
        <v>0</v>
      </c>
      <c r="AJ70">
        <v>0</v>
      </c>
      <c r="AK70">
        <v>13.100705377698977</v>
      </c>
      <c r="AL70">
        <v>6.5531381500000006</v>
      </c>
      <c r="AM70">
        <v>3.8759432774193554</v>
      </c>
      <c r="AN70">
        <v>0</v>
      </c>
      <c r="AO70">
        <v>0</v>
      </c>
      <c r="AP70">
        <v>0</v>
      </c>
      <c r="AQ70">
        <v>0</v>
      </c>
      <c r="AR70">
        <v>8.6632383999999991</v>
      </c>
      <c r="AS70">
        <v>7.5879611008028549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646.49116687589742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86.890391283593914</v>
      </c>
      <c r="L71">
        <v>22.299916260512425</v>
      </c>
      <c r="M71">
        <v>0</v>
      </c>
      <c r="N71">
        <v>28.962460228691683</v>
      </c>
      <c r="O71">
        <v>48.639658216415413</v>
      </c>
      <c r="P71">
        <v>66.661885808921923</v>
      </c>
      <c r="Q71">
        <v>1.9317973865030678</v>
      </c>
      <c r="R71">
        <v>5.3983700834724537</v>
      </c>
      <c r="S71">
        <v>3.8599659064276346</v>
      </c>
      <c r="T71">
        <v>0</v>
      </c>
      <c r="U71">
        <v>266.29423781491704</v>
      </c>
      <c r="V71">
        <v>1.7984686646884271</v>
      </c>
      <c r="W71">
        <v>11.377031701852266</v>
      </c>
      <c r="X71">
        <v>36.180101532001686</v>
      </c>
      <c r="Y71">
        <v>0</v>
      </c>
      <c r="Z71">
        <v>3.1982829099999996</v>
      </c>
      <c r="AA71">
        <v>9.2988377777777789</v>
      </c>
      <c r="AB71">
        <v>6.4599055470367599</v>
      </c>
      <c r="AC71">
        <v>4.7460890298413689</v>
      </c>
      <c r="AD71">
        <v>0</v>
      </c>
      <c r="AE71">
        <v>4.041447543881528</v>
      </c>
      <c r="AF71">
        <v>0</v>
      </c>
      <c r="AG71">
        <v>0</v>
      </c>
      <c r="AH71">
        <v>14.86344768</v>
      </c>
      <c r="AI71">
        <v>0</v>
      </c>
      <c r="AJ71">
        <v>0</v>
      </c>
      <c r="AK71">
        <v>13.100705377698977</v>
      </c>
      <c r="AL71">
        <v>6.5531381500000006</v>
      </c>
      <c r="AM71">
        <v>3.8759432774193554</v>
      </c>
      <c r="AN71">
        <v>0</v>
      </c>
      <c r="AO71">
        <v>0</v>
      </c>
      <c r="AP71">
        <v>0</v>
      </c>
      <c r="AQ71">
        <v>0</v>
      </c>
      <c r="AR71">
        <v>8.6632383999999991</v>
      </c>
      <c r="AS71">
        <v>7.5879611008028549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662.6832816824566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86.890593142033609</v>
      </c>
      <c r="L72">
        <v>22.300112575863519</v>
      </c>
      <c r="M72">
        <v>0</v>
      </c>
      <c r="N72">
        <v>28.962460228691683</v>
      </c>
      <c r="O72">
        <v>48.639658216415413</v>
      </c>
      <c r="P72">
        <v>66.661885808921923</v>
      </c>
      <c r="Q72">
        <v>1.9317973865030678</v>
      </c>
      <c r="R72">
        <v>5.3983700834724537</v>
      </c>
      <c r="S72">
        <v>3.8599659064276346</v>
      </c>
      <c r="T72">
        <v>0</v>
      </c>
      <c r="U72">
        <v>266.29423781491704</v>
      </c>
      <c r="V72">
        <v>1.7984686646884271</v>
      </c>
      <c r="W72">
        <v>11.377031701852266</v>
      </c>
      <c r="X72">
        <v>36.180101532001686</v>
      </c>
      <c r="Y72">
        <v>0</v>
      </c>
      <c r="Z72">
        <v>3.1982829099999996</v>
      </c>
      <c r="AA72">
        <v>9.2988377777777789</v>
      </c>
      <c r="AB72">
        <v>6.4599055470367599</v>
      </c>
      <c r="AC72">
        <v>4.7460890298413689</v>
      </c>
      <c r="AD72">
        <v>0</v>
      </c>
      <c r="AE72">
        <v>4.041447543881528</v>
      </c>
      <c r="AF72">
        <v>0</v>
      </c>
      <c r="AG72">
        <v>0</v>
      </c>
      <c r="AH72">
        <v>14.86344768</v>
      </c>
      <c r="AI72">
        <v>0</v>
      </c>
      <c r="AJ72">
        <v>0</v>
      </c>
      <c r="AK72">
        <v>13.100705377698977</v>
      </c>
      <c r="AL72">
        <v>6.5531381500000006</v>
      </c>
      <c r="AM72">
        <v>3.8759432774193554</v>
      </c>
      <c r="AN72">
        <v>0</v>
      </c>
      <c r="AO72">
        <v>0</v>
      </c>
      <c r="AP72">
        <v>0</v>
      </c>
      <c r="AQ72">
        <v>0</v>
      </c>
      <c r="AR72">
        <v>8.6632383999999991</v>
      </c>
      <c r="AS72">
        <v>7.5879611008028549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662.68367985624741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86.890593142033609</v>
      </c>
      <c r="L73">
        <v>22.299992817913687</v>
      </c>
      <c r="M73">
        <v>0</v>
      </c>
      <c r="N73">
        <v>28.962460228691683</v>
      </c>
      <c r="O73">
        <v>48.639658216415413</v>
      </c>
      <c r="P73">
        <v>66.661885808921923</v>
      </c>
      <c r="Q73">
        <v>1.9317973865030678</v>
      </c>
      <c r="R73">
        <v>5.3983700834724537</v>
      </c>
      <c r="S73">
        <v>3.8599659064276346</v>
      </c>
      <c r="T73">
        <v>0</v>
      </c>
      <c r="U73">
        <v>266.29423781491704</v>
      </c>
      <c r="V73">
        <v>1.7984686646884271</v>
      </c>
      <c r="W73">
        <v>11.377031701852266</v>
      </c>
      <c r="X73">
        <v>36.180101532001686</v>
      </c>
      <c r="Y73">
        <v>0</v>
      </c>
      <c r="Z73">
        <v>3.1982829099999996</v>
      </c>
      <c r="AA73">
        <v>10.306211870370372</v>
      </c>
      <c r="AB73">
        <v>6.4599055470367599</v>
      </c>
      <c r="AC73">
        <v>4.7460890298413689</v>
      </c>
      <c r="AD73">
        <v>2.2402670904617712</v>
      </c>
      <c r="AE73">
        <v>4.041447543881528</v>
      </c>
      <c r="AF73">
        <v>0</v>
      </c>
      <c r="AG73">
        <v>0</v>
      </c>
      <c r="AH73">
        <v>21.737792333600847</v>
      </c>
      <c r="AI73">
        <v>0</v>
      </c>
      <c r="AJ73">
        <v>0</v>
      </c>
      <c r="AK73">
        <v>13.100705377698977</v>
      </c>
      <c r="AL73">
        <v>6.5531381500000006</v>
      </c>
      <c r="AM73">
        <v>3.8759432774193554</v>
      </c>
      <c r="AN73">
        <v>0</v>
      </c>
      <c r="AO73">
        <v>0</v>
      </c>
      <c r="AP73">
        <v>0</v>
      </c>
      <c r="AQ73">
        <v>0</v>
      </c>
      <c r="AR73">
        <v>8.6632383999999991</v>
      </c>
      <c r="AS73">
        <v>7.5879611008028549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672.80554593495276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86.890593142033609</v>
      </c>
      <c r="L74">
        <v>22.299992817913687</v>
      </c>
      <c r="M74">
        <v>0</v>
      </c>
      <c r="N74">
        <v>28.962460228691683</v>
      </c>
      <c r="O74">
        <v>48.639658216415413</v>
      </c>
      <c r="P74">
        <v>66.661885808921923</v>
      </c>
      <c r="Q74">
        <v>1.9317973865030678</v>
      </c>
      <c r="R74">
        <v>5.3983700834724537</v>
      </c>
      <c r="S74">
        <v>3.8599659064276346</v>
      </c>
      <c r="T74">
        <v>0</v>
      </c>
      <c r="U74">
        <v>266.29423781491704</v>
      </c>
      <c r="V74">
        <v>1.7984686646884271</v>
      </c>
      <c r="W74">
        <v>11.377031701852266</v>
      </c>
      <c r="X74">
        <v>36.180101532001686</v>
      </c>
      <c r="Y74">
        <v>0</v>
      </c>
      <c r="Z74">
        <v>4.7974242379999996</v>
      </c>
      <c r="AA74">
        <v>10.335658129043601</v>
      </c>
      <c r="AB74">
        <v>9.6898584475618925</v>
      </c>
      <c r="AC74">
        <v>7.1263150615674569</v>
      </c>
      <c r="AD74">
        <v>4.4701684753974256</v>
      </c>
      <c r="AE74">
        <v>8.0828948337490267</v>
      </c>
      <c r="AF74">
        <v>0</v>
      </c>
      <c r="AG74">
        <v>0</v>
      </c>
      <c r="AH74">
        <v>22.945447406800422</v>
      </c>
      <c r="AI74">
        <v>0</v>
      </c>
      <c r="AJ74">
        <v>0</v>
      </c>
      <c r="AK74">
        <v>13.100705377698977</v>
      </c>
      <c r="AL74">
        <v>19.462820201376939</v>
      </c>
      <c r="AM74">
        <v>3.8759432774193554</v>
      </c>
      <c r="AN74">
        <v>0</v>
      </c>
      <c r="AO74">
        <v>0</v>
      </c>
      <c r="AP74">
        <v>0</v>
      </c>
      <c r="AQ74">
        <v>0</v>
      </c>
      <c r="AR74">
        <v>8.6632383999999991</v>
      </c>
      <c r="AS74">
        <v>7.5879611008028549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700.43299825325676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86.890593142033609</v>
      </c>
      <c r="L75">
        <v>22.299992817913687</v>
      </c>
      <c r="M75">
        <v>0</v>
      </c>
      <c r="N75">
        <v>28.962460228691683</v>
      </c>
      <c r="O75">
        <v>48.639658216415413</v>
      </c>
      <c r="P75">
        <v>66.661885808921923</v>
      </c>
      <c r="Q75">
        <v>1.9317973865030678</v>
      </c>
      <c r="R75">
        <v>5.3983700834724537</v>
      </c>
      <c r="S75">
        <v>3.8599659064276346</v>
      </c>
      <c r="T75">
        <v>0</v>
      </c>
      <c r="U75">
        <v>266.29423781491704</v>
      </c>
      <c r="V75">
        <v>1.7984686646884271</v>
      </c>
      <c r="W75">
        <v>11.377031701852266</v>
      </c>
      <c r="X75">
        <v>36.180101532001686</v>
      </c>
      <c r="Y75">
        <v>0</v>
      </c>
      <c r="Z75">
        <v>4.7974242379999996</v>
      </c>
      <c r="AA75">
        <v>10.335658129043601</v>
      </c>
      <c r="AB75">
        <v>9.6898584475618925</v>
      </c>
      <c r="AC75">
        <v>7.1263150615674569</v>
      </c>
      <c r="AD75">
        <v>6.720801017411052</v>
      </c>
      <c r="AE75">
        <v>8.0828948337490267</v>
      </c>
      <c r="AF75">
        <v>0</v>
      </c>
      <c r="AG75">
        <v>0</v>
      </c>
      <c r="AH75">
        <v>22.945447406800422</v>
      </c>
      <c r="AI75">
        <v>0</v>
      </c>
      <c r="AJ75">
        <v>0</v>
      </c>
      <c r="AK75">
        <v>13.100705377698977</v>
      </c>
      <c r="AL75">
        <v>19.462820201376939</v>
      </c>
      <c r="AM75">
        <v>3.8759432774193554</v>
      </c>
      <c r="AN75">
        <v>0</v>
      </c>
      <c r="AO75">
        <v>0</v>
      </c>
      <c r="AP75">
        <v>0</v>
      </c>
      <c r="AQ75">
        <v>0</v>
      </c>
      <c r="AR75">
        <v>8.6632383999999991</v>
      </c>
      <c r="AS75">
        <v>7.5879611008028549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702.68363079527046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86.890639401373662</v>
      </c>
      <c r="L76">
        <v>22.299992817913687</v>
      </c>
      <c r="M76">
        <v>0</v>
      </c>
      <c r="N76">
        <v>28.962460228691683</v>
      </c>
      <c r="O76">
        <v>48.639658216415413</v>
      </c>
      <c r="P76">
        <v>66.661885808921923</v>
      </c>
      <c r="Q76">
        <v>1.9317973865030678</v>
      </c>
      <c r="R76">
        <v>9.1272442337228732</v>
      </c>
      <c r="S76">
        <v>3.8599659064276346</v>
      </c>
      <c r="T76">
        <v>0</v>
      </c>
      <c r="U76">
        <v>266.29423781491704</v>
      </c>
      <c r="V76">
        <v>5.0858861144901608</v>
      </c>
      <c r="W76">
        <v>11.377031701852266</v>
      </c>
      <c r="X76">
        <v>36.180101532001686</v>
      </c>
      <c r="Y76">
        <v>0</v>
      </c>
      <c r="Z76">
        <v>4.7974242379999996</v>
      </c>
      <c r="AA76">
        <v>10.335658129043601</v>
      </c>
      <c r="AB76">
        <v>9.6898584475618925</v>
      </c>
      <c r="AC76">
        <v>7.1263150615674569</v>
      </c>
      <c r="AD76">
        <v>6.720801017411052</v>
      </c>
      <c r="AE76">
        <v>8.0828948337490267</v>
      </c>
      <c r="AF76">
        <v>0</v>
      </c>
      <c r="AG76">
        <v>0</v>
      </c>
      <c r="AH76">
        <v>22.945447406800422</v>
      </c>
      <c r="AI76">
        <v>0</v>
      </c>
      <c r="AJ76">
        <v>0</v>
      </c>
      <c r="AK76">
        <v>13.100705377698977</v>
      </c>
      <c r="AL76">
        <v>19.462820201376939</v>
      </c>
      <c r="AM76">
        <v>3.8759432774193554</v>
      </c>
      <c r="AN76">
        <v>0</v>
      </c>
      <c r="AO76">
        <v>0</v>
      </c>
      <c r="AP76">
        <v>0</v>
      </c>
      <c r="AQ76">
        <v>0</v>
      </c>
      <c r="AR76">
        <v>8.6632383999999991</v>
      </c>
      <c r="AS76">
        <v>7.5879611008028549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709.69996865466248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106.20075653886866</v>
      </c>
      <c r="L77">
        <v>22.299992817913687</v>
      </c>
      <c r="M77">
        <v>0</v>
      </c>
      <c r="N77">
        <v>28.962460228691683</v>
      </c>
      <c r="O77">
        <v>48.639658216415413</v>
      </c>
      <c r="P77">
        <v>66.661885808921923</v>
      </c>
      <c r="Q77">
        <v>2.6734529800380229</v>
      </c>
      <c r="R77">
        <v>10.396860693698093</v>
      </c>
      <c r="S77">
        <v>6.4699090949764511</v>
      </c>
      <c r="T77">
        <v>0</v>
      </c>
      <c r="U77">
        <v>266.29423781491704</v>
      </c>
      <c r="V77">
        <v>5.0858861144901608</v>
      </c>
      <c r="W77">
        <v>11.377031701852266</v>
      </c>
      <c r="X77">
        <v>36.180101532001686</v>
      </c>
      <c r="Y77">
        <v>0</v>
      </c>
      <c r="Z77">
        <v>4.7974242379999996</v>
      </c>
      <c r="AA77">
        <v>10.335658129043601</v>
      </c>
      <c r="AB77">
        <v>9.6898584475618925</v>
      </c>
      <c r="AC77">
        <v>7.1263150615674569</v>
      </c>
      <c r="AD77">
        <v>6.720801017411052</v>
      </c>
      <c r="AE77">
        <v>8.0828948337490267</v>
      </c>
      <c r="AF77">
        <v>0</v>
      </c>
      <c r="AG77">
        <v>0</v>
      </c>
      <c r="AH77">
        <v>22.945447406800422</v>
      </c>
      <c r="AI77">
        <v>0</v>
      </c>
      <c r="AJ77">
        <v>0</v>
      </c>
      <c r="AK77">
        <v>13.100705377698977</v>
      </c>
      <c r="AL77">
        <v>19.462820201376939</v>
      </c>
      <c r="AM77">
        <v>3.8759432774193554</v>
      </c>
      <c r="AN77">
        <v>0</v>
      </c>
      <c r="AO77">
        <v>0</v>
      </c>
      <c r="AP77">
        <v>0</v>
      </c>
      <c r="AQ77">
        <v>0</v>
      </c>
      <c r="AR77">
        <v>8.6632383999999991</v>
      </c>
      <c r="AS77">
        <v>7.5879611008028549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733.63130103421656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106.20075653886866</v>
      </c>
      <c r="L78">
        <v>22.299992817913687</v>
      </c>
      <c r="M78">
        <v>0</v>
      </c>
      <c r="N78">
        <v>28.962460228691683</v>
      </c>
      <c r="O78">
        <v>48.639658216415413</v>
      </c>
      <c r="P78">
        <v>66.661885808921923</v>
      </c>
      <c r="Q78">
        <v>2.6734529800380229</v>
      </c>
      <c r="R78">
        <v>10.396860693698093</v>
      </c>
      <c r="S78">
        <v>6.4699090949764511</v>
      </c>
      <c r="T78">
        <v>0</v>
      </c>
      <c r="U78">
        <v>266.29423781491704</v>
      </c>
      <c r="V78">
        <v>5.0858861144901608</v>
      </c>
      <c r="W78">
        <v>11.377031701852266</v>
      </c>
      <c r="X78">
        <v>36.180101532001686</v>
      </c>
      <c r="Y78">
        <v>0</v>
      </c>
      <c r="Z78">
        <v>4.7974242379999996</v>
      </c>
      <c r="AA78">
        <v>10.335658129043601</v>
      </c>
      <c r="AB78">
        <v>9.6898584475618925</v>
      </c>
      <c r="AC78">
        <v>7.1263150615674569</v>
      </c>
      <c r="AD78">
        <v>6.720801017411052</v>
      </c>
      <c r="AE78">
        <v>8.0828948337490267</v>
      </c>
      <c r="AF78">
        <v>0</v>
      </c>
      <c r="AG78">
        <v>0</v>
      </c>
      <c r="AH78">
        <v>22.945447406800422</v>
      </c>
      <c r="AI78">
        <v>0</v>
      </c>
      <c r="AJ78">
        <v>0</v>
      </c>
      <c r="AK78">
        <v>13.100705377698977</v>
      </c>
      <c r="AL78">
        <v>6.8380572000000015</v>
      </c>
      <c r="AM78">
        <v>3.8759432774193554</v>
      </c>
      <c r="AN78">
        <v>0</v>
      </c>
      <c r="AO78">
        <v>0</v>
      </c>
      <c r="AP78">
        <v>0</v>
      </c>
      <c r="AQ78">
        <v>0</v>
      </c>
      <c r="AR78">
        <v>8.6632383999999991</v>
      </c>
      <c r="AS78">
        <v>7.5879611008028549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721.00653803283956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115.85986928828184</v>
      </c>
      <c r="L79">
        <v>22.299992817913687</v>
      </c>
      <c r="M79">
        <v>0</v>
      </c>
      <c r="N79">
        <v>28.962460228691683</v>
      </c>
      <c r="O79">
        <v>48.639658216415413</v>
      </c>
      <c r="P79">
        <v>66.661885808921923</v>
      </c>
      <c r="Q79">
        <v>2.6734529800380229</v>
      </c>
      <c r="R79">
        <v>10.396860693698093</v>
      </c>
      <c r="S79">
        <v>6.4699090949764511</v>
      </c>
      <c r="T79">
        <v>0</v>
      </c>
      <c r="U79">
        <v>266.29423781491704</v>
      </c>
      <c r="V79">
        <v>5.0858861144901608</v>
      </c>
      <c r="W79">
        <v>11.377031701852266</v>
      </c>
      <c r="X79">
        <v>36.180101532001686</v>
      </c>
      <c r="Y79">
        <v>0</v>
      </c>
      <c r="Z79">
        <v>4.7974242379999996</v>
      </c>
      <c r="AA79">
        <v>10.335658129043601</v>
      </c>
      <c r="AB79">
        <v>9.6898584475618925</v>
      </c>
      <c r="AC79">
        <v>7.1263150615674569</v>
      </c>
      <c r="AD79">
        <v>6.720801017411052</v>
      </c>
      <c r="AE79">
        <v>8.0828948337490267</v>
      </c>
      <c r="AF79">
        <v>0</v>
      </c>
      <c r="AG79">
        <v>0</v>
      </c>
      <c r="AH79">
        <v>22.945447406800422</v>
      </c>
      <c r="AI79">
        <v>0</v>
      </c>
      <c r="AJ79">
        <v>0</v>
      </c>
      <c r="AK79">
        <v>13.100705377698977</v>
      </c>
      <c r="AL79">
        <v>6.4106787519793462</v>
      </c>
      <c r="AM79">
        <v>3.8759432774193554</v>
      </c>
      <c r="AN79">
        <v>0</v>
      </c>
      <c r="AO79">
        <v>0</v>
      </c>
      <c r="AP79">
        <v>0</v>
      </c>
      <c r="AQ79">
        <v>0</v>
      </c>
      <c r="AR79">
        <v>8.6632383999999991</v>
      </c>
      <c r="AS79">
        <v>7.5879611008028549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730.23827233423219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125.51086642555816</v>
      </c>
      <c r="L80">
        <v>22.299992817913687</v>
      </c>
      <c r="M80">
        <v>0</v>
      </c>
      <c r="N80">
        <v>28.962460228691683</v>
      </c>
      <c r="O80">
        <v>48.639658216415413</v>
      </c>
      <c r="P80">
        <v>66.661885808921923</v>
      </c>
      <c r="Q80">
        <v>2.6734529800380229</v>
      </c>
      <c r="R80">
        <v>10.396860693698093</v>
      </c>
      <c r="S80">
        <v>6.4699090949764511</v>
      </c>
      <c r="T80">
        <v>0</v>
      </c>
      <c r="U80">
        <v>266.29423781491704</v>
      </c>
      <c r="V80">
        <v>5.0858861144901608</v>
      </c>
      <c r="W80">
        <v>11.377031701852266</v>
      </c>
      <c r="X80">
        <v>36.180101532001686</v>
      </c>
      <c r="Y80">
        <v>0</v>
      </c>
      <c r="Z80">
        <v>1.5991413279999998</v>
      </c>
      <c r="AA80">
        <v>10.335658129043601</v>
      </c>
      <c r="AB80">
        <v>9.6898584475618925</v>
      </c>
      <c r="AC80">
        <v>4.7460890298413689</v>
      </c>
      <c r="AD80">
        <v>4.4701684753974256</v>
      </c>
      <c r="AE80">
        <v>4.041447543881528</v>
      </c>
      <c r="AF80">
        <v>0</v>
      </c>
      <c r="AG80">
        <v>0</v>
      </c>
      <c r="AH80">
        <v>22.945447406800422</v>
      </c>
      <c r="AI80">
        <v>0</v>
      </c>
      <c r="AJ80">
        <v>0</v>
      </c>
      <c r="AK80">
        <v>13.100705377698977</v>
      </c>
      <c r="AL80">
        <v>6.4106787519793462</v>
      </c>
      <c r="AM80">
        <v>2.58919291567892</v>
      </c>
      <c r="AN80">
        <v>0</v>
      </c>
      <c r="AO80">
        <v>0</v>
      </c>
      <c r="AP80">
        <v>0</v>
      </c>
      <c r="AQ80">
        <v>0</v>
      </c>
      <c r="AR80">
        <v>8.6632383999999991</v>
      </c>
      <c r="AS80">
        <v>7.5879611008028549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726.73193033616087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125.51086642555816</v>
      </c>
      <c r="L81">
        <v>22.299992817913687</v>
      </c>
      <c r="M81">
        <v>0</v>
      </c>
      <c r="N81">
        <v>28.962460228691683</v>
      </c>
      <c r="O81">
        <v>48.639658216415413</v>
      </c>
      <c r="P81">
        <v>66.661885808921923</v>
      </c>
      <c r="Q81">
        <v>2.6734529800380229</v>
      </c>
      <c r="R81">
        <v>10.396860693698093</v>
      </c>
      <c r="S81">
        <v>6.4699090949764511</v>
      </c>
      <c r="T81">
        <v>0</v>
      </c>
      <c r="U81">
        <v>266.29423781491704</v>
      </c>
      <c r="V81">
        <v>5.0858861144901608</v>
      </c>
      <c r="W81">
        <v>11.377031701852266</v>
      </c>
      <c r="X81">
        <v>36.180101532001686</v>
      </c>
      <c r="Y81">
        <v>0</v>
      </c>
      <c r="Z81">
        <v>1.5991413279999998</v>
      </c>
      <c r="AA81">
        <v>10.335658129043601</v>
      </c>
      <c r="AB81">
        <v>6.4599055470367599</v>
      </c>
      <c r="AC81">
        <v>4.7460890298413689</v>
      </c>
      <c r="AD81">
        <v>4.4701684753974256</v>
      </c>
      <c r="AE81">
        <v>4.041447543881528</v>
      </c>
      <c r="AF81">
        <v>0</v>
      </c>
      <c r="AG81">
        <v>0</v>
      </c>
      <c r="AH81">
        <v>14.86344768</v>
      </c>
      <c r="AI81">
        <v>0</v>
      </c>
      <c r="AJ81">
        <v>0</v>
      </c>
      <c r="AK81">
        <v>13.100705377698977</v>
      </c>
      <c r="AL81">
        <v>6.4106787519793462</v>
      </c>
      <c r="AM81">
        <v>2.58919291567892</v>
      </c>
      <c r="AN81">
        <v>0</v>
      </c>
      <c r="AO81">
        <v>0</v>
      </c>
      <c r="AP81">
        <v>0</v>
      </c>
      <c r="AQ81">
        <v>0</v>
      </c>
      <c r="AR81">
        <v>8.6632383999999991</v>
      </c>
      <c r="AS81">
        <v>7.5879611008028549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715.4199777088354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86.890639401373662</v>
      </c>
      <c r="L82">
        <v>22.299992817913687</v>
      </c>
      <c r="M82">
        <v>0</v>
      </c>
      <c r="N82">
        <v>28.962460228691683</v>
      </c>
      <c r="O82">
        <v>48.639658216415413</v>
      </c>
      <c r="P82">
        <v>66.661885808921923</v>
      </c>
      <c r="Q82">
        <v>2.6734529800380229</v>
      </c>
      <c r="R82">
        <v>5.7892040941370775</v>
      </c>
      <c r="S82">
        <v>6.4699090949764511</v>
      </c>
      <c r="T82">
        <v>0</v>
      </c>
      <c r="U82">
        <v>266.29423781491704</v>
      </c>
      <c r="V82">
        <v>1.9305253573529413</v>
      </c>
      <c r="W82">
        <v>11.377031701852266</v>
      </c>
      <c r="X82">
        <v>36.180101532001686</v>
      </c>
      <c r="Y82">
        <v>0</v>
      </c>
      <c r="Z82">
        <v>1.5991413279999998</v>
      </c>
      <c r="AA82">
        <v>10.325584322081577</v>
      </c>
      <c r="AB82">
        <v>6.4599055470367599</v>
      </c>
      <c r="AC82">
        <v>4.7460890298413689</v>
      </c>
      <c r="AD82">
        <v>4.4701684753974256</v>
      </c>
      <c r="AE82">
        <v>4.041447543881528</v>
      </c>
      <c r="AF82">
        <v>0</v>
      </c>
      <c r="AG82">
        <v>0</v>
      </c>
      <c r="AH82">
        <v>11.472723703400211</v>
      </c>
      <c r="AI82">
        <v>0</v>
      </c>
      <c r="AJ82">
        <v>0</v>
      </c>
      <c r="AK82">
        <v>13.100705377698977</v>
      </c>
      <c r="AL82">
        <v>6.4106787519793462</v>
      </c>
      <c r="AM82">
        <v>2.58919291567892</v>
      </c>
      <c r="AN82">
        <v>0</v>
      </c>
      <c r="AO82">
        <v>0</v>
      </c>
      <c r="AP82">
        <v>0</v>
      </c>
      <c r="AQ82">
        <v>0</v>
      </c>
      <c r="AR82">
        <v>8.6632383999999991</v>
      </c>
      <c r="AS82">
        <v>7.5879611008028549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665.63593554439092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86.890639401373662</v>
      </c>
      <c r="L83">
        <v>22.299992817913687</v>
      </c>
      <c r="M83">
        <v>0</v>
      </c>
      <c r="N83">
        <v>28.962460228691683</v>
      </c>
      <c r="O83">
        <v>48.639658216415413</v>
      </c>
      <c r="P83">
        <v>66.661885808921923</v>
      </c>
      <c r="Q83">
        <v>2.3199558623326961</v>
      </c>
      <c r="R83">
        <v>5.7892040941370775</v>
      </c>
      <c r="S83">
        <v>3.8818537590256632</v>
      </c>
      <c r="T83">
        <v>0</v>
      </c>
      <c r="U83">
        <v>266.29423781491704</v>
      </c>
      <c r="V83">
        <v>1.9305253573529413</v>
      </c>
      <c r="W83">
        <v>11.377031701852266</v>
      </c>
      <c r="X83">
        <v>36.180101532001686</v>
      </c>
      <c r="Y83">
        <v>0</v>
      </c>
      <c r="Z83">
        <v>3.1982829099999996</v>
      </c>
      <c r="AA83">
        <v>10.189976398148151</v>
      </c>
      <c r="AB83">
        <v>6.4599055470367599</v>
      </c>
      <c r="AC83">
        <v>4.7460890298413689</v>
      </c>
      <c r="AD83">
        <v>2.2350842376987128</v>
      </c>
      <c r="AE83">
        <v>4.041447543881528</v>
      </c>
      <c r="AF83">
        <v>0</v>
      </c>
      <c r="AG83">
        <v>0</v>
      </c>
      <c r="AH83">
        <v>5.7363618517001056</v>
      </c>
      <c r="AI83">
        <v>0</v>
      </c>
      <c r="AJ83">
        <v>0</v>
      </c>
      <c r="AK83">
        <v>13.100705377698977</v>
      </c>
      <c r="AL83">
        <v>6.4106787519793462</v>
      </c>
      <c r="AM83">
        <v>2.58919291567892</v>
      </c>
      <c r="AN83">
        <v>0</v>
      </c>
      <c r="AO83">
        <v>0</v>
      </c>
      <c r="AP83">
        <v>0</v>
      </c>
      <c r="AQ83">
        <v>0</v>
      </c>
      <c r="AR83">
        <v>8.6632383999999991</v>
      </c>
      <c r="AS83">
        <v>7.5879611008028549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656.18647065940252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86.890639401373662</v>
      </c>
      <c r="L84">
        <v>22.299992817913687</v>
      </c>
      <c r="M84">
        <v>0</v>
      </c>
      <c r="N84">
        <v>28.962460228691683</v>
      </c>
      <c r="O84">
        <v>48.639658216415413</v>
      </c>
      <c r="P84">
        <v>66.661885808921923</v>
      </c>
      <c r="Q84">
        <v>1.9317973865030678</v>
      </c>
      <c r="R84">
        <v>5.7892040941370775</v>
      </c>
      <c r="S84">
        <v>3.8599659064276346</v>
      </c>
      <c r="T84">
        <v>0</v>
      </c>
      <c r="U84">
        <v>266.29423781491704</v>
      </c>
      <c r="V84">
        <v>1.9305253573529413</v>
      </c>
      <c r="W84">
        <v>11.377031701852266</v>
      </c>
      <c r="X84">
        <v>36.180101532001686</v>
      </c>
      <c r="Y84">
        <v>0</v>
      </c>
      <c r="Z84">
        <v>3.1982829099999996</v>
      </c>
      <c r="AA84">
        <v>9.2988377777777789</v>
      </c>
      <c r="AB84">
        <v>6.4599055470367599</v>
      </c>
      <c r="AC84">
        <v>2.3730446419035647</v>
      </c>
      <c r="AD84">
        <v>0</v>
      </c>
      <c r="AE84">
        <v>4.041447543881528</v>
      </c>
      <c r="AF84">
        <v>0</v>
      </c>
      <c r="AG84">
        <v>0</v>
      </c>
      <c r="AH84">
        <v>5.7363618517001056</v>
      </c>
      <c r="AI84">
        <v>0</v>
      </c>
      <c r="AJ84">
        <v>0</v>
      </c>
      <c r="AK84">
        <v>13.100705377698977</v>
      </c>
      <c r="AL84">
        <v>6.4106787519793462</v>
      </c>
      <c r="AM84">
        <v>2.58919291567892</v>
      </c>
      <c r="AN84">
        <v>0</v>
      </c>
      <c r="AO84">
        <v>0</v>
      </c>
      <c r="AP84">
        <v>0</v>
      </c>
      <c r="AQ84">
        <v>0</v>
      </c>
      <c r="AR84">
        <v>8.6632383999999991</v>
      </c>
      <c r="AS84">
        <v>7.5879611008028549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650.27715708496794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86.890639401373662</v>
      </c>
      <c r="L85">
        <v>22.299992817913687</v>
      </c>
      <c r="M85">
        <v>0</v>
      </c>
      <c r="N85">
        <v>28.962460228691683</v>
      </c>
      <c r="O85">
        <v>48.639658216415413</v>
      </c>
      <c r="P85">
        <v>63.768519235623245</v>
      </c>
      <c r="Q85">
        <v>1.9317973865030678</v>
      </c>
      <c r="R85">
        <v>5.7892040941370775</v>
      </c>
      <c r="S85">
        <v>3.8599659064276346</v>
      </c>
      <c r="T85">
        <v>0</v>
      </c>
      <c r="U85">
        <v>266.29423781491704</v>
      </c>
      <c r="V85">
        <v>1.9305253573529413</v>
      </c>
      <c r="W85">
        <v>11.377031701852266</v>
      </c>
      <c r="X85">
        <v>36.180101532001686</v>
      </c>
      <c r="Y85">
        <v>0</v>
      </c>
      <c r="Z85">
        <v>3.1982829099999996</v>
      </c>
      <c r="AA85">
        <v>9.2988377777777789</v>
      </c>
      <c r="AB85">
        <v>3.2299529005251317</v>
      </c>
      <c r="AC85">
        <v>2.3730446419035647</v>
      </c>
      <c r="AD85">
        <v>0</v>
      </c>
      <c r="AE85">
        <v>4.041447543881528</v>
      </c>
      <c r="AF85">
        <v>0</v>
      </c>
      <c r="AG85">
        <v>0</v>
      </c>
      <c r="AH85">
        <v>5.5737928800000001</v>
      </c>
      <c r="AI85">
        <v>0</v>
      </c>
      <c r="AJ85">
        <v>0</v>
      </c>
      <c r="AK85">
        <v>13.100705377698977</v>
      </c>
      <c r="AL85">
        <v>6.4106787519793462</v>
      </c>
      <c r="AM85">
        <v>2.58919291567892</v>
      </c>
      <c r="AN85">
        <v>0</v>
      </c>
      <c r="AO85">
        <v>0</v>
      </c>
      <c r="AP85">
        <v>0</v>
      </c>
      <c r="AQ85">
        <v>0</v>
      </c>
      <c r="AR85">
        <v>8.6632383999999991</v>
      </c>
      <c r="AS85">
        <v>7.5879611008028549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643.99126889345769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86.890593142033609</v>
      </c>
      <c r="L86">
        <v>22.299919040121015</v>
      </c>
      <c r="M86">
        <v>0</v>
      </c>
      <c r="N86">
        <v>28.962460228691683</v>
      </c>
      <c r="O86">
        <v>48.639658216415413</v>
      </c>
      <c r="P86">
        <v>63.768519235623245</v>
      </c>
      <c r="Q86">
        <v>1.9317973865030678</v>
      </c>
      <c r="R86">
        <v>5.7892040941370775</v>
      </c>
      <c r="S86">
        <v>3.8599659064276346</v>
      </c>
      <c r="T86">
        <v>0</v>
      </c>
      <c r="U86">
        <v>266.29423781491704</v>
      </c>
      <c r="V86">
        <v>1.9305253573529413</v>
      </c>
      <c r="W86">
        <v>11.377031701852266</v>
      </c>
      <c r="X86">
        <v>36.180101532001686</v>
      </c>
      <c r="Y86">
        <v>0</v>
      </c>
      <c r="Z86">
        <v>3.1982829099999996</v>
      </c>
      <c r="AA86">
        <v>9.2988377777777789</v>
      </c>
      <c r="AB86">
        <v>3.2299529005251317</v>
      </c>
      <c r="AC86">
        <v>2.3730446419035647</v>
      </c>
      <c r="AD86">
        <v>0</v>
      </c>
      <c r="AE86">
        <v>4.041447543881528</v>
      </c>
      <c r="AF86">
        <v>0</v>
      </c>
      <c r="AG86">
        <v>0</v>
      </c>
      <c r="AH86">
        <v>5.5737928800000001</v>
      </c>
      <c r="AI86">
        <v>0</v>
      </c>
      <c r="AJ86">
        <v>0</v>
      </c>
      <c r="AK86">
        <v>13.100705377698977</v>
      </c>
      <c r="AL86">
        <v>6.4106787519793462</v>
      </c>
      <c r="AM86">
        <v>2.58919291567892</v>
      </c>
      <c r="AN86">
        <v>0</v>
      </c>
      <c r="AO86">
        <v>0</v>
      </c>
      <c r="AP86">
        <v>0</v>
      </c>
      <c r="AQ86">
        <v>0</v>
      </c>
      <c r="AR86">
        <v>8.6632383999999991</v>
      </c>
      <c r="AS86">
        <v>7.5879611008028549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643.99114885632491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86.890593142033609</v>
      </c>
      <c r="L87">
        <v>22.459870399332743</v>
      </c>
      <c r="M87">
        <v>0</v>
      </c>
      <c r="N87">
        <v>28.962460228691683</v>
      </c>
      <c r="O87">
        <v>48.639658216415413</v>
      </c>
      <c r="P87">
        <v>63.768519235623245</v>
      </c>
      <c r="Q87">
        <v>1.9317973865030678</v>
      </c>
      <c r="R87">
        <v>5.7892040941370775</v>
      </c>
      <c r="S87">
        <v>3.8599659064276346</v>
      </c>
      <c r="T87">
        <v>0</v>
      </c>
      <c r="U87">
        <v>266.29423781491704</v>
      </c>
      <c r="V87">
        <v>1.9305253573529413</v>
      </c>
      <c r="W87">
        <v>11.377031701852266</v>
      </c>
      <c r="X87">
        <v>36.180101532001686</v>
      </c>
      <c r="Y87">
        <v>0</v>
      </c>
      <c r="Z87">
        <v>3.1982829099999996</v>
      </c>
      <c r="AA87">
        <v>6.3929509722222235</v>
      </c>
      <c r="AB87">
        <v>3.2299529005251317</v>
      </c>
      <c r="AC87">
        <v>2.3730446419035647</v>
      </c>
      <c r="AD87">
        <v>0</v>
      </c>
      <c r="AE87">
        <v>4.041447543881528</v>
      </c>
      <c r="AF87">
        <v>0</v>
      </c>
      <c r="AG87">
        <v>0</v>
      </c>
      <c r="AH87">
        <v>5.5737928800000001</v>
      </c>
      <c r="AI87">
        <v>0</v>
      </c>
      <c r="AJ87">
        <v>0</v>
      </c>
      <c r="AK87">
        <v>13.100705377698977</v>
      </c>
      <c r="AL87">
        <v>6.4106787519793462</v>
      </c>
      <c r="AM87">
        <v>2.58919291567892</v>
      </c>
      <c r="AN87">
        <v>0</v>
      </c>
      <c r="AO87">
        <v>0</v>
      </c>
      <c r="AP87">
        <v>0</v>
      </c>
      <c r="AQ87">
        <v>0</v>
      </c>
      <c r="AR87">
        <v>8.6632383999999991</v>
      </c>
      <c r="AS87">
        <v>7.5879611008028549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641.24521340998115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86.890593142033609</v>
      </c>
      <c r="L88">
        <v>22.300120725827615</v>
      </c>
      <c r="M88">
        <v>0</v>
      </c>
      <c r="N88">
        <v>28.962460228691683</v>
      </c>
      <c r="O88">
        <v>48.639658216415413</v>
      </c>
      <c r="P88">
        <v>63.768519235623245</v>
      </c>
      <c r="Q88">
        <v>1.9317973865030678</v>
      </c>
      <c r="R88">
        <v>5.7892040941370775</v>
      </c>
      <c r="S88">
        <v>3.8599659064276346</v>
      </c>
      <c r="T88">
        <v>0</v>
      </c>
      <c r="U88">
        <v>266.29423781491704</v>
      </c>
      <c r="V88">
        <v>1.9305253573529413</v>
      </c>
      <c r="W88">
        <v>11.377031701852266</v>
      </c>
      <c r="X88">
        <v>36.180101532001686</v>
      </c>
      <c r="Y88">
        <v>0</v>
      </c>
      <c r="Z88">
        <v>3.1982829099999996</v>
      </c>
      <c r="AA88">
        <v>3.2933383796296307</v>
      </c>
      <c r="AB88">
        <v>3.2299529005251317</v>
      </c>
      <c r="AC88">
        <v>2.3730446419035647</v>
      </c>
      <c r="AD88">
        <v>0</v>
      </c>
      <c r="AE88">
        <v>4.041447543881528</v>
      </c>
      <c r="AF88">
        <v>0</v>
      </c>
      <c r="AG88">
        <v>0</v>
      </c>
      <c r="AH88">
        <v>5.5737928800000001</v>
      </c>
      <c r="AI88">
        <v>0</v>
      </c>
      <c r="AJ88">
        <v>0</v>
      </c>
      <c r="AK88">
        <v>13.100705377698977</v>
      </c>
      <c r="AL88">
        <v>6.4106787519793462</v>
      </c>
      <c r="AM88">
        <v>2.58919291567892</v>
      </c>
      <c r="AN88">
        <v>0</v>
      </c>
      <c r="AO88">
        <v>0</v>
      </c>
      <c r="AP88">
        <v>0</v>
      </c>
      <c r="AQ88">
        <v>0</v>
      </c>
      <c r="AR88">
        <v>8.6632383999999991</v>
      </c>
      <c r="AS88">
        <v>7.5879611008028549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637.98585114388334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86.890593142033609</v>
      </c>
      <c r="L89">
        <v>22.300120725827615</v>
      </c>
      <c r="M89">
        <v>0</v>
      </c>
      <c r="N89">
        <v>28.962460228691683</v>
      </c>
      <c r="O89">
        <v>48.639658216415413</v>
      </c>
      <c r="P89">
        <v>63.768519235623245</v>
      </c>
      <c r="Q89">
        <v>1.9317973865030678</v>
      </c>
      <c r="R89">
        <v>5.7892040941370775</v>
      </c>
      <c r="S89">
        <v>3.8599659064276346</v>
      </c>
      <c r="T89">
        <v>0</v>
      </c>
      <c r="U89">
        <v>266.29423781491704</v>
      </c>
      <c r="V89">
        <v>1.9305253573529413</v>
      </c>
      <c r="W89">
        <v>11.377031701852266</v>
      </c>
      <c r="X89">
        <v>36.180101532001686</v>
      </c>
      <c r="Y89">
        <v>0</v>
      </c>
      <c r="Z89">
        <v>3.1982829099999996</v>
      </c>
      <c r="AA89">
        <v>0</v>
      </c>
      <c r="AB89">
        <v>3.2299529005251317</v>
      </c>
      <c r="AC89">
        <v>2.3730446419035647</v>
      </c>
      <c r="AD89">
        <v>0</v>
      </c>
      <c r="AE89">
        <v>4.041447543881528</v>
      </c>
      <c r="AF89">
        <v>0</v>
      </c>
      <c r="AG89">
        <v>0</v>
      </c>
      <c r="AH89">
        <v>5.5737928800000001</v>
      </c>
      <c r="AI89">
        <v>0</v>
      </c>
      <c r="AJ89">
        <v>0</v>
      </c>
      <c r="AK89">
        <v>13.100705377698977</v>
      </c>
      <c r="AL89">
        <v>6.4106787519793462</v>
      </c>
      <c r="AM89">
        <v>2.58919291567892</v>
      </c>
      <c r="AN89">
        <v>0</v>
      </c>
      <c r="AO89">
        <v>0</v>
      </c>
      <c r="AP89">
        <v>0.15704812982634636</v>
      </c>
      <c r="AQ89">
        <v>0</v>
      </c>
      <c r="AR89">
        <v>8.6632383999999991</v>
      </c>
      <c r="AS89">
        <v>7.5879611008028549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634.84956089408001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86.890593142033609</v>
      </c>
      <c r="L90">
        <v>22.299910086481741</v>
      </c>
      <c r="M90">
        <v>0</v>
      </c>
      <c r="N90">
        <v>28.962460228691683</v>
      </c>
      <c r="O90">
        <v>48.639658216415413</v>
      </c>
      <c r="P90">
        <v>63.768519235623245</v>
      </c>
      <c r="Q90">
        <v>1.9317973865030678</v>
      </c>
      <c r="R90">
        <v>5.7892040941370775</v>
      </c>
      <c r="S90">
        <v>3.8599659064276346</v>
      </c>
      <c r="T90">
        <v>0</v>
      </c>
      <c r="U90">
        <v>266.29423781491704</v>
      </c>
      <c r="V90">
        <v>1.9305253573529413</v>
      </c>
      <c r="W90">
        <v>11.377031701852266</v>
      </c>
      <c r="X90">
        <v>36.180101532001686</v>
      </c>
      <c r="Y90">
        <v>0</v>
      </c>
      <c r="Z90">
        <v>3.1982829099999996</v>
      </c>
      <c r="AA90">
        <v>0</v>
      </c>
      <c r="AB90">
        <v>3.2299529005251317</v>
      </c>
      <c r="AC90">
        <v>2.3730446419035647</v>
      </c>
      <c r="AD90">
        <v>0</v>
      </c>
      <c r="AE90">
        <v>4.041447543881528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13.100705377698977</v>
      </c>
      <c r="AL90">
        <v>6.4106787519793462</v>
      </c>
      <c r="AM90">
        <v>2.58919291567892</v>
      </c>
      <c r="AN90">
        <v>0</v>
      </c>
      <c r="AO90">
        <v>0</v>
      </c>
      <c r="AP90">
        <v>0.15704812982634636</v>
      </c>
      <c r="AQ90">
        <v>0</v>
      </c>
      <c r="AR90">
        <v>8.6632383999999991</v>
      </c>
      <c r="AS90">
        <v>7.5879611008028549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629.27555737473415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86.890593142033609</v>
      </c>
      <c r="L91">
        <v>22.299910086481741</v>
      </c>
      <c r="M91">
        <v>0</v>
      </c>
      <c r="N91">
        <v>28.962460228691683</v>
      </c>
      <c r="O91">
        <v>48.639658216415413</v>
      </c>
      <c r="P91">
        <v>63.768519235623245</v>
      </c>
      <c r="Q91">
        <v>1.9317973865030678</v>
      </c>
      <c r="R91">
        <v>5.7892040941370775</v>
      </c>
      <c r="S91">
        <v>3.8599659064276346</v>
      </c>
      <c r="T91">
        <v>0</v>
      </c>
      <c r="U91">
        <v>266.29423781491704</v>
      </c>
      <c r="V91">
        <v>1.9305253573529413</v>
      </c>
      <c r="W91">
        <v>11.377031701852266</v>
      </c>
      <c r="X91">
        <v>36.180101532001686</v>
      </c>
      <c r="Y91">
        <v>0</v>
      </c>
      <c r="Z91">
        <v>3.1982829099999996</v>
      </c>
      <c r="AA91">
        <v>0</v>
      </c>
      <c r="AB91">
        <v>3.2299529005251317</v>
      </c>
      <c r="AC91">
        <v>2.3730446419035647</v>
      </c>
      <c r="AD91">
        <v>0</v>
      </c>
      <c r="AE91">
        <v>4.041447543881528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13.100705377698977</v>
      </c>
      <c r="AL91">
        <v>6.4106787519793462</v>
      </c>
      <c r="AM91">
        <v>2.58919291567892</v>
      </c>
      <c r="AN91">
        <v>0</v>
      </c>
      <c r="AO91">
        <v>0</v>
      </c>
      <c r="AP91">
        <v>0.15704812982634636</v>
      </c>
      <c r="AQ91">
        <v>0</v>
      </c>
      <c r="AR91">
        <v>8.6632383999999991</v>
      </c>
      <c r="AS91">
        <v>7.5879611008028549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629.27555737473415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86.890593142033609</v>
      </c>
      <c r="L92">
        <v>22.300125259943595</v>
      </c>
      <c r="M92">
        <v>0</v>
      </c>
      <c r="N92">
        <v>28.962460228691683</v>
      </c>
      <c r="O92">
        <v>48.639658216415413</v>
      </c>
      <c r="P92">
        <v>63.768519235623245</v>
      </c>
      <c r="Q92">
        <v>1.9317973865030678</v>
      </c>
      <c r="R92">
        <v>5.7892040941370775</v>
      </c>
      <c r="S92">
        <v>3.8599659064276346</v>
      </c>
      <c r="T92">
        <v>0</v>
      </c>
      <c r="U92">
        <v>266.29423781491704</v>
      </c>
      <c r="V92">
        <v>1.9305253573529413</v>
      </c>
      <c r="W92">
        <v>11.377031701852266</v>
      </c>
      <c r="X92">
        <v>36.180101532001686</v>
      </c>
      <c r="Y92">
        <v>0</v>
      </c>
      <c r="Z92">
        <v>3.1982829099999996</v>
      </c>
      <c r="AA92">
        <v>0</v>
      </c>
      <c r="AB92">
        <v>3.2299529005251317</v>
      </c>
      <c r="AC92">
        <v>2.3730446419035647</v>
      </c>
      <c r="AD92">
        <v>0</v>
      </c>
      <c r="AE92">
        <v>4.041447543881528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13.100705377698977</v>
      </c>
      <c r="AL92">
        <v>6.4106787519793462</v>
      </c>
      <c r="AM92">
        <v>2.58919291567892</v>
      </c>
      <c r="AN92">
        <v>0</v>
      </c>
      <c r="AO92">
        <v>0</v>
      </c>
      <c r="AP92">
        <v>0.15704812982634636</v>
      </c>
      <c r="AQ92">
        <v>0</v>
      </c>
      <c r="AR92">
        <v>8.6632383999999991</v>
      </c>
      <c r="AS92">
        <v>7.5879611008028549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629.27577254819596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86.890593142033609</v>
      </c>
      <c r="L93">
        <v>22.299906644995044</v>
      </c>
      <c r="M93">
        <v>0</v>
      </c>
      <c r="N93">
        <v>28.962460228691683</v>
      </c>
      <c r="O93">
        <v>48.639658216415413</v>
      </c>
      <c r="P93">
        <v>63.768519235623245</v>
      </c>
      <c r="Q93">
        <v>1.9317973865030678</v>
      </c>
      <c r="R93">
        <v>5.7892040941370775</v>
      </c>
      <c r="S93">
        <v>3.8599659064276346</v>
      </c>
      <c r="T93">
        <v>0</v>
      </c>
      <c r="U93">
        <v>266.29423781491704</v>
      </c>
      <c r="V93">
        <v>1.9305253573529413</v>
      </c>
      <c r="W93">
        <v>11.377031701852266</v>
      </c>
      <c r="X93">
        <v>36.180101532001686</v>
      </c>
      <c r="Y93">
        <v>0</v>
      </c>
      <c r="Z93">
        <v>3.1982829099999996</v>
      </c>
      <c r="AA93">
        <v>0</v>
      </c>
      <c r="AB93">
        <v>3.2299529005251317</v>
      </c>
      <c r="AC93">
        <v>2.3730446419035647</v>
      </c>
      <c r="AD93">
        <v>0</v>
      </c>
      <c r="AE93">
        <v>4.041447543881528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13.100705377698977</v>
      </c>
      <c r="AL93">
        <v>6.4106787519793462</v>
      </c>
      <c r="AM93">
        <v>1.2945965848462118</v>
      </c>
      <c r="AN93">
        <v>0</v>
      </c>
      <c r="AO93">
        <v>0</v>
      </c>
      <c r="AP93">
        <v>0.31409625965269272</v>
      </c>
      <c r="AQ93">
        <v>0</v>
      </c>
      <c r="AR93">
        <v>8.6632383999999991</v>
      </c>
      <c r="AS93">
        <v>7.5879611008028549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628.13800573224114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86.890593142033609</v>
      </c>
      <c r="L94">
        <v>22.300135432885416</v>
      </c>
      <c r="M94">
        <v>0</v>
      </c>
      <c r="N94">
        <v>28.962460228691683</v>
      </c>
      <c r="O94">
        <v>48.639658216415413</v>
      </c>
      <c r="P94">
        <v>63.768519235623245</v>
      </c>
      <c r="Q94">
        <v>1.9317973865030678</v>
      </c>
      <c r="R94">
        <v>5.7892040941370775</v>
      </c>
      <c r="S94">
        <v>3.8599659064276346</v>
      </c>
      <c r="T94">
        <v>0</v>
      </c>
      <c r="U94">
        <v>266.29423781491704</v>
      </c>
      <c r="V94">
        <v>1.9305253573529413</v>
      </c>
      <c r="W94">
        <v>11.377031701852266</v>
      </c>
      <c r="X94">
        <v>36.180101532001686</v>
      </c>
      <c r="Y94">
        <v>0</v>
      </c>
      <c r="Z94">
        <v>3.1982829099999996</v>
      </c>
      <c r="AA94">
        <v>0</v>
      </c>
      <c r="AB94">
        <v>3.2299529005251317</v>
      </c>
      <c r="AC94">
        <v>2.3730446419035647</v>
      </c>
      <c r="AD94">
        <v>0</v>
      </c>
      <c r="AE94">
        <v>4.041447543881528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13.100705377698977</v>
      </c>
      <c r="AL94">
        <v>6.4106787519793462</v>
      </c>
      <c r="AM94">
        <v>1.2945965848462118</v>
      </c>
      <c r="AN94">
        <v>0</v>
      </c>
      <c r="AO94">
        <v>0</v>
      </c>
      <c r="AP94">
        <v>0.31409625965269272</v>
      </c>
      <c r="AQ94">
        <v>0</v>
      </c>
      <c r="AR94">
        <v>8.6632383999999991</v>
      </c>
      <c r="AS94">
        <v>7.5879611008028549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628.1382345201315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86.897935710077718</v>
      </c>
      <c r="L95">
        <v>22.300135432885416</v>
      </c>
      <c r="M95">
        <v>0</v>
      </c>
      <c r="N95">
        <v>28.962460228691683</v>
      </c>
      <c r="O95">
        <v>48.639658216415413</v>
      </c>
      <c r="P95">
        <v>63.768519235623245</v>
      </c>
      <c r="Q95">
        <v>1.9317973865030678</v>
      </c>
      <c r="R95">
        <v>5.7892040941370775</v>
      </c>
      <c r="S95">
        <v>3.8599659064276346</v>
      </c>
      <c r="T95">
        <v>0</v>
      </c>
      <c r="U95">
        <v>266.29423781491704</v>
      </c>
      <c r="V95">
        <v>1.9305253573529413</v>
      </c>
      <c r="W95">
        <v>11.377031701852266</v>
      </c>
      <c r="X95">
        <v>36.180101532001686</v>
      </c>
      <c r="Y95">
        <v>0</v>
      </c>
      <c r="Z95">
        <v>3.1982829099999996</v>
      </c>
      <c r="AA95">
        <v>0</v>
      </c>
      <c r="AB95">
        <v>3.2299529005251317</v>
      </c>
      <c r="AC95">
        <v>2.3730446419035647</v>
      </c>
      <c r="AD95">
        <v>0</v>
      </c>
      <c r="AE95">
        <v>4.041447543881528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13.100705377698977</v>
      </c>
      <c r="AL95">
        <v>6.4106787519793462</v>
      </c>
      <c r="AM95">
        <v>1.2945965848462118</v>
      </c>
      <c r="AN95">
        <v>0</v>
      </c>
      <c r="AO95">
        <v>0</v>
      </c>
      <c r="AP95">
        <v>0.31409625965269272</v>
      </c>
      <c r="AQ95">
        <v>0</v>
      </c>
      <c r="AR95">
        <v>8.6632383999999991</v>
      </c>
      <c r="AS95">
        <v>7.5879611008028549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628.14557708817563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86.897772206156816</v>
      </c>
      <c r="L96">
        <v>22.299898906156091</v>
      </c>
      <c r="M96">
        <v>0</v>
      </c>
      <c r="N96">
        <v>28.962460228691683</v>
      </c>
      <c r="O96">
        <v>48.639658216415413</v>
      </c>
      <c r="P96">
        <v>63.768519235623245</v>
      </c>
      <c r="Q96">
        <v>1.9317973865030678</v>
      </c>
      <c r="R96">
        <v>5.7892040941370775</v>
      </c>
      <c r="S96">
        <v>3.8599659064276346</v>
      </c>
      <c r="T96">
        <v>0</v>
      </c>
      <c r="U96">
        <v>266.29423781491704</v>
      </c>
      <c r="V96">
        <v>1.9305253573529413</v>
      </c>
      <c r="W96">
        <v>11.377031701852266</v>
      </c>
      <c r="X96">
        <v>36.180101532001686</v>
      </c>
      <c r="Y96">
        <v>0</v>
      </c>
      <c r="Z96">
        <v>3.1982829099999996</v>
      </c>
      <c r="AA96">
        <v>0</v>
      </c>
      <c r="AB96">
        <v>3.2299529005251317</v>
      </c>
      <c r="AC96">
        <v>2.3730446419035647</v>
      </c>
      <c r="AD96">
        <v>0</v>
      </c>
      <c r="AE96">
        <v>4.041447543881528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13.100705377698977</v>
      </c>
      <c r="AL96">
        <v>6.4106787519793462</v>
      </c>
      <c r="AM96">
        <v>1.2945965848462118</v>
      </c>
      <c r="AN96">
        <v>0</v>
      </c>
      <c r="AO96">
        <v>0</v>
      </c>
      <c r="AP96">
        <v>0.31409625965269272</v>
      </c>
      <c r="AQ96">
        <v>0</v>
      </c>
      <c r="AR96">
        <v>8.6632383999999991</v>
      </c>
      <c r="AS96">
        <v>7.5879611008028549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628.14517705752542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86.89047365953644</v>
      </c>
      <c r="L97">
        <v>22.299894534787381</v>
      </c>
      <c r="M97">
        <v>0</v>
      </c>
      <c r="N97">
        <v>28.962460228691683</v>
      </c>
      <c r="O97">
        <v>48.639658216415413</v>
      </c>
      <c r="P97">
        <v>63.768519235623245</v>
      </c>
      <c r="Q97">
        <v>1.9317973865030678</v>
      </c>
      <c r="R97">
        <v>5.7892040941370775</v>
      </c>
      <c r="S97">
        <v>3.8599659064276346</v>
      </c>
      <c r="T97">
        <v>0</v>
      </c>
      <c r="U97">
        <v>266.29423781491704</v>
      </c>
      <c r="V97">
        <v>1.9305253573529413</v>
      </c>
      <c r="W97">
        <v>11.377031701852266</v>
      </c>
      <c r="X97">
        <v>36.180101532001686</v>
      </c>
      <c r="Y97">
        <v>0</v>
      </c>
      <c r="Z97">
        <v>3.1982829099999996</v>
      </c>
      <c r="AA97">
        <v>0</v>
      </c>
      <c r="AB97">
        <v>3.2299529005251317</v>
      </c>
      <c r="AC97">
        <v>2.3730446419035647</v>
      </c>
      <c r="AD97">
        <v>0</v>
      </c>
      <c r="AE97">
        <v>4.041447543881528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13.100705377698977</v>
      </c>
      <c r="AL97">
        <v>6.4106787519793462</v>
      </c>
      <c r="AM97">
        <v>1.2945965848462118</v>
      </c>
      <c r="AN97">
        <v>0</v>
      </c>
      <c r="AO97">
        <v>0</v>
      </c>
      <c r="AP97">
        <v>0</v>
      </c>
      <c r="AQ97">
        <v>0</v>
      </c>
      <c r="AR97">
        <v>10.016869399999999</v>
      </c>
      <c r="AS97">
        <v>7.5879611008028549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629.17740887988361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86.890494479854326</v>
      </c>
      <c r="L98">
        <v>22.299889768290971</v>
      </c>
      <c r="M98">
        <v>0</v>
      </c>
      <c r="N98">
        <v>28.962460228691683</v>
      </c>
      <c r="O98">
        <v>48.639658216415413</v>
      </c>
      <c r="P98">
        <v>63.768519235623245</v>
      </c>
      <c r="Q98">
        <v>1.9317973865030678</v>
      </c>
      <c r="R98">
        <v>5.7892040941370775</v>
      </c>
      <c r="S98">
        <v>3.8599659064276346</v>
      </c>
      <c r="T98">
        <v>0</v>
      </c>
      <c r="U98">
        <v>266.29423781491704</v>
      </c>
      <c r="V98">
        <v>1.9305253573529413</v>
      </c>
      <c r="W98">
        <v>11.377031701852266</v>
      </c>
      <c r="X98">
        <v>36.180101532001686</v>
      </c>
      <c r="Y98">
        <v>0</v>
      </c>
      <c r="Z98">
        <v>3.1982829099999996</v>
      </c>
      <c r="AA98">
        <v>0</v>
      </c>
      <c r="AB98">
        <v>3.2299529005251317</v>
      </c>
      <c r="AC98">
        <v>0</v>
      </c>
      <c r="AD98">
        <v>0</v>
      </c>
      <c r="AE98">
        <v>4.041447543881528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13.100705377698977</v>
      </c>
      <c r="AL98">
        <v>6.4106787519793462</v>
      </c>
      <c r="AM98">
        <v>1.2945965848462118</v>
      </c>
      <c r="AN98">
        <v>0</v>
      </c>
      <c r="AO98">
        <v>0</v>
      </c>
      <c r="AP98">
        <v>0</v>
      </c>
      <c r="AQ98">
        <v>0</v>
      </c>
      <c r="AR98">
        <v>10.016869399999999</v>
      </c>
      <c r="AS98">
        <v>7.5879611008028549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626.80438029180164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2.1216403710406224</v>
      </c>
      <c r="L99">
        <f t="shared" si="2"/>
        <v>0.68475914489678447</v>
      </c>
      <c r="M99">
        <f t="shared" si="2"/>
        <v>0</v>
      </c>
      <c r="N99">
        <f t="shared" si="2"/>
        <v>0.69509904548860113</v>
      </c>
      <c r="O99">
        <f t="shared" si="2"/>
        <v>1.1673517971939678</v>
      </c>
      <c r="P99">
        <f t="shared" si="2"/>
        <v>1.5896972506958358</v>
      </c>
      <c r="Q99">
        <f t="shared" si="2"/>
        <v>4.7560163887510991E-2</v>
      </c>
      <c r="R99">
        <f t="shared" si="2"/>
        <v>0.15637086402214012</v>
      </c>
      <c r="S99">
        <f t="shared" si="2"/>
        <v>9.6516802138987737E-2</v>
      </c>
      <c r="T99">
        <f t="shared" si="2"/>
        <v>0</v>
      </c>
      <c r="U99">
        <f t="shared" si="2"/>
        <v>6.444327489559611</v>
      </c>
      <c r="V99">
        <f t="shared" si="2"/>
        <v>5.7061980306679472E-2</v>
      </c>
      <c r="W99">
        <f t="shared" si="2"/>
        <v>0.23828774781464646</v>
      </c>
      <c r="X99">
        <f t="shared" si="2"/>
        <v>0.79240907198332045</v>
      </c>
      <c r="Y99">
        <f t="shared" si="2"/>
        <v>0</v>
      </c>
      <c r="Z99">
        <f t="shared" si="2"/>
        <v>7.2361149473499919E-2</v>
      </c>
      <c r="AA99">
        <f t="shared" si="2"/>
        <v>8.5238377280034E-2</v>
      </c>
      <c r="AB99">
        <f t="shared" si="2"/>
        <v>9.1654815250975186E-2</v>
      </c>
      <c r="AC99">
        <f t="shared" si="2"/>
        <v>5.8754396961363232E-2</v>
      </c>
      <c r="AD99">
        <f t="shared" si="2"/>
        <v>2.7986493724356541E-2</v>
      </c>
      <c r="AE99">
        <f t="shared" si="2"/>
        <v>0.10305691128941942</v>
      </c>
      <c r="AF99">
        <f t="shared" si="2"/>
        <v>0</v>
      </c>
      <c r="AG99">
        <f t="shared" si="2"/>
        <v>0</v>
      </c>
      <c r="AH99">
        <f t="shared" si="2"/>
        <v>0.16024654555400211</v>
      </c>
      <c r="AI99">
        <f t="shared" si="2"/>
        <v>0</v>
      </c>
      <c r="AJ99">
        <f t="shared" si="2"/>
        <v>0</v>
      </c>
      <c r="AK99">
        <f t="shared" si="2"/>
        <v>0.31441692906477536</v>
      </c>
      <c r="AL99">
        <f t="shared" si="2"/>
        <v>0.18987860281402788</v>
      </c>
      <c r="AM99">
        <f t="shared" si="2"/>
        <v>8.4968679943548411E-2</v>
      </c>
      <c r="AN99">
        <f t="shared" si="2"/>
        <v>0</v>
      </c>
      <c r="AO99">
        <f t="shared" si="2"/>
        <v>0</v>
      </c>
      <c r="AP99">
        <f t="shared" si="2"/>
        <v>5.3710443639410112E-3</v>
      </c>
      <c r="AQ99">
        <f t="shared" si="2"/>
        <v>0</v>
      </c>
      <c r="AR99">
        <f t="shared" si="2"/>
        <v>0.20954207879999964</v>
      </c>
      <c r="AS99">
        <f t="shared" si="2"/>
        <v>0.18296883604103481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15.677526589589696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4.8298594819159328</v>
      </c>
      <c r="L3">
        <v>395.85355237578455</v>
      </c>
      <c r="M3">
        <v>27.258772486772486</v>
      </c>
      <c r="N3">
        <v>34.992972493160295</v>
      </c>
      <c r="O3">
        <v>0</v>
      </c>
      <c r="P3">
        <v>41.114322685820895</v>
      </c>
      <c r="Q3">
        <v>3.2330080613496937</v>
      </c>
      <c r="R3">
        <v>12.556208683927698</v>
      </c>
      <c r="S3">
        <v>7.8199309296020996</v>
      </c>
      <c r="T3">
        <v>0</v>
      </c>
      <c r="U3">
        <v>20.670328948268189</v>
      </c>
      <c r="V3">
        <v>2.8901108896434633</v>
      </c>
      <c r="W3">
        <v>13.747205040871934</v>
      </c>
      <c r="X3">
        <v>43.450121933816291</v>
      </c>
      <c r="Y3">
        <v>0</v>
      </c>
      <c r="Z3">
        <v>5.7950274886363635</v>
      </c>
      <c r="AA3">
        <v>0</v>
      </c>
      <c r="AB3">
        <v>0</v>
      </c>
      <c r="AC3">
        <v>0</v>
      </c>
      <c r="AD3">
        <v>0</v>
      </c>
      <c r="AE3">
        <v>0</v>
      </c>
      <c r="AF3">
        <v>2.4825420283975657</v>
      </c>
      <c r="AG3">
        <v>12.685957570000001</v>
      </c>
      <c r="AH3">
        <v>0</v>
      </c>
      <c r="AI3">
        <v>0</v>
      </c>
      <c r="AJ3">
        <v>0</v>
      </c>
      <c r="AK3">
        <v>15.824091230338849</v>
      </c>
      <c r="AL3">
        <v>0</v>
      </c>
      <c r="AM3">
        <v>4.6818098064516134</v>
      </c>
      <c r="AN3">
        <v>0.646451</v>
      </c>
      <c r="AO3">
        <v>0</v>
      </c>
      <c r="AP3">
        <v>1.9731096492957747</v>
      </c>
      <c r="AQ3">
        <v>0</v>
      </c>
      <c r="AR3">
        <v>11.772534600000002</v>
      </c>
      <c r="AS3">
        <v>9.6427769172613758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673.92069430131494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4.8300316621653518</v>
      </c>
      <c r="L4">
        <v>386.19907832208708</v>
      </c>
      <c r="M4">
        <v>27.258772486772486</v>
      </c>
      <c r="N4">
        <v>34.992972493160295</v>
      </c>
      <c r="O4">
        <v>0</v>
      </c>
      <c r="P4">
        <v>41.261167243866169</v>
      </c>
      <c r="Q4">
        <v>3.2330080613496937</v>
      </c>
      <c r="R4">
        <v>12.556208683927698</v>
      </c>
      <c r="S4">
        <v>7.8199309296020996</v>
      </c>
      <c r="T4">
        <v>0</v>
      </c>
      <c r="U4">
        <v>20.670328948268189</v>
      </c>
      <c r="V4">
        <v>2.8901108896434633</v>
      </c>
      <c r="W4">
        <v>13.747205040871934</v>
      </c>
      <c r="X4">
        <v>43.450121933816291</v>
      </c>
      <c r="Y4">
        <v>0</v>
      </c>
      <c r="Z4">
        <v>5.7950274886363635</v>
      </c>
      <c r="AA4">
        <v>0</v>
      </c>
      <c r="AB4">
        <v>0</v>
      </c>
      <c r="AC4">
        <v>0</v>
      </c>
      <c r="AD4">
        <v>0</v>
      </c>
      <c r="AE4">
        <v>0</v>
      </c>
      <c r="AF4">
        <v>2.4825420283975657</v>
      </c>
      <c r="AG4">
        <v>12.685957570000001</v>
      </c>
      <c r="AH4">
        <v>0</v>
      </c>
      <c r="AI4">
        <v>0</v>
      </c>
      <c r="AJ4">
        <v>0</v>
      </c>
      <c r="AK4">
        <v>15.824091230338849</v>
      </c>
      <c r="AL4">
        <v>0</v>
      </c>
      <c r="AM4">
        <v>4.6818098064516134</v>
      </c>
      <c r="AN4">
        <v>0.646451</v>
      </c>
      <c r="AO4">
        <v>0</v>
      </c>
      <c r="AP4">
        <v>1.9731096492957747</v>
      </c>
      <c r="AQ4">
        <v>0</v>
      </c>
      <c r="AR4">
        <v>11.772534600000002</v>
      </c>
      <c r="AS4">
        <v>9.6427769172613758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664.41323698591225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4.8298261194649834</v>
      </c>
      <c r="L5">
        <v>366.88913663014898</v>
      </c>
      <c r="M5">
        <v>27.258772486772486</v>
      </c>
      <c r="N5">
        <v>34.992972493160295</v>
      </c>
      <c r="O5">
        <v>0</v>
      </c>
      <c r="P5">
        <v>41.261167243866169</v>
      </c>
      <c r="Q5">
        <v>3.2330080613496937</v>
      </c>
      <c r="R5">
        <v>12.556208683927698</v>
      </c>
      <c r="S5">
        <v>7.8199309296020996</v>
      </c>
      <c r="T5">
        <v>0</v>
      </c>
      <c r="U5">
        <v>20.670328948268189</v>
      </c>
      <c r="V5">
        <v>2.8901108896434633</v>
      </c>
      <c r="W5">
        <v>13.747205040871934</v>
      </c>
      <c r="X5">
        <v>43.450121933816291</v>
      </c>
      <c r="Y5">
        <v>0</v>
      </c>
      <c r="Z5">
        <v>5.7950274886363635</v>
      </c>
      <c r="AA5">
        <v>0</v>
      </c>
      <c r="AB5">
        <v>0</v>
      </c>
      <c r="AC5">
        <v>0</v>
      </c>
      <c r="AD5">
        <v>0</v>
      </c>
      <c r="AE5">
        <v>0</v>
      </c>
      <c r="AF5">
        <v>2.4825420283975657</v>
      </c>
      <c r="AG5">
        <v>12.685957570000001</v>
      </c>
      <c r="AH5">
        <v>0</v>
      </c>
      <c r="AI5">
        <v>0</v>
      </c>
      <c r="AJ5">
        <v>0</v>
      </c>
      <c r="AK5">
        <v>15.824091230338849</v>
      </c>
      <c r="AL5">
        <v>0</v>
      </c>
      <c r="AM5">
        <v>4.6818098064516134</v>
      </c>
      <c r="AN5">
        <v>0.646451</v>
      </c>
      <c r="AO5">
        <v>0</v>
      </c>
      <c r="AP5">
        <v>1.9731096492957747</v>
      </c>
      <c r="AQ5">
        <v>0</v>
      </c>
      <c r="AR5">
        <v>10.137460350000001</v>
      </c>
      <c r="AS5">
        <v>9.6427769172613758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643.46801550127373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4.8298261194649834</v>
      </c>
      <c r="L6">
        <v>357.23362115961106</v>
      </c>
      <c r="M6">
        <v>27.258772486772486</v>
      </c>
      <c r="N6">
        <v>34.992972493160295</v>
      </c>
      <c r="O6">
        <v>0</v>
      </c>
      <c r="P6">
        <v>41.261167243866169</v>
      </c>
      <c r="Q6">
        <v>3.2330080613496937</v>
      </c>
      <c r="R6">
        <v>12.556208683927698</v>
      </c>
      <c r="S6">
        <v>7.8199309296020996</v>
      </c>
      <c r="T6">
        <v>0</v>
      </c>
      <c r="U6">
        <v>20.670328948268189</v>
      </c>
      <c r="V6">
        <v>2.8901108896434633</v>
      </c>
      <c r="W6">
        <v>13.747205040871934</v>
      </c>
      <c r="X6">
        <v>43.450121933816291</v>
      </c>
      <c r="Y6">
        <v>0</v>
      </c>
      <c r="Z6">
        <v>5.7950274886363635</v>
      </c>
      <c r="AA6">
        <v>0</v>
      </c>
      <c r="AB6">
        <v>0</v>
      </c>
      <c r="AC6">
        <v>0</v>
      </c>
      <c r="AD6">
        <v>0</v>
      </c>
      <c r="AE6">
        <v>0</v>
      </c>
      <c r="AF6">
        <v>2.4825420283975657</v>
      </c>
      <c r="AG6">
        <v>12.685957570000001</v>
      </c>
      <c r="AH6">
        <v>0</v>
      </c>
      <c r="AI6">
        <v>0</v>
      </c>
      <c r="AJ6">
        <v>0</v>
      </c>
      <c r="AK6">
        <v>15.824091230338849</v>
      </c>
      <c r="AL6">
        <v>0</v>
      </c>
      <c r="AM6">
        <v>4.6818098064516134</v>
      </c>
      <c r="AN6">
        <v>0.646451</v>
      </c>
      <c r="AO6">
        <v>0</v>
      </c>
      <c r="AP6">
        <v>1.9731096492957747</v>
      </c>
      <c r="AQ6">
        <v>0</v>
      </c>
      <c r="AR6">
        <v>10.137460350000001</v>
      </c>
      <c r="AS6">
        <v>9.6427769172613758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633.81250003073592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4.8298261194649834</v>
      </c>
      <c r="L7">
        <v>337.9236607698997</v>
      </c>
      <c r="M7">
        <v>27.258772486772486</v>
      </c>
      <c r="N7">
        <v>34.992972493160295</v>
      </c>
      <c r="O7">
        <v>0</v>
      </c>
      <c r="P7">
        <v>41.261167243866169</v>
      </c>
      <c r="Q7">
        <v>3.2330080613496937</v>
      </c>
      <c r="R7">
        <v>12.77063711721711</v>
      </c>
      <c r="S7">
        <v>7.8199309296020996</v>
      </c>
      <c r="T7">
        <v>0</v>
      </c>
      <c r="U7">
        <v>20.670328948268189</v>
      </c>
      <c r="V7">
        <v>2.8897342751677857</v>
      </c>
      <c r="W7">
        <v>13.747205040871934</v>
      </c>
      <c r="X7">
        <v>43.450121933816291</v>
      </c>
      <c r="Y7">
        <v>0</v>
      </c>
      <c r="Z7">
        <v>3.8633517613636368</v>
      </c>
      <c r="AA7">
        <v>0</v>
      </c>
      <c r="AB7">
        <v>0</v>
      </c>
      <c r="AC7">
        <v>0</v>
      </c>
      <c r="AD7">
        <v>0</v>
      </c>
      <c r="AE7">
        <v>4.8809872760717079</v>
      </c>
      <c r="AF7">
        <v>2.4825420283975657</v>
      </c>
      <c r="AG7">
        <v>12.685957570000001</v>
      </c>
      <c r="AH7">
        <v>0</v>
      </c>
      <c r="AI7">
        <v>0</v>
      </c>
      <c r="AJ7">
        <v>0</v>
      </c>
      <c r="AK7">
        <v>15.824091230338849</v>
      </c>
      <c r="AL7">
        <v>0</v>
      </c>
      <c r="AM7">
        <v>4.6818098064516134</v>
      </c>
      <c r="AN7">
        <v>0.646451</v>
      </c>
      <c r="AO7">
        <v>0</v>
      </c>
      <c r="AP7">
        <v>1.9731096492957747</v>
      </c>
      <c r="AQ7">
        <v>0</v>
      </c>
      <c r="AR7">
        <v>10.137460350000001</v>
      </c>
      <c r="AS7">
        <v>9.6427769172613758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617.66590300863731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4.8298261194649834</v>
      </c>
      <c r="L8">
        <v>337.9236607698997</v>
      </c>
      <c r="M8">
        <v>27.258772486772486</v>
      </c>
      <c r="N8">
        <v>34.992972493160295</v>
      </c>
      <c r="O8">
        <v>0</v>
      </c>
      <c r="P8">
        <v>41.261167243866169</v>
      </c>
      <c r="Q8">
        <v>3.2330080613496937</v>
      </c>
      <c r="R8">
        <v>12.558273475364714</v>
      </c>
      <c r="S8">
        <v>7.8199309296020996</v>
      </c>
      <c r="T8">
        <v>0</v>
      </c>
      <c r="U8">
        <v>20.670328948268189</v>
      </c>
      <c r="V8">
        <v>2.8897342751677857</v>
      </c>
      <c r="W8">
        <v>13.747205040871934</v>
      </c>
      <c r="X8">
        <v>43.450121933816291</v>
      </c>
      <c r="Y8">
        <v>0</v>
      </c>
      <c r="Z8">
        <v>3.8633517613636368</v>
      </c>
      <c r="AA8">
        <v>0</v>
      </c>
      <c r="AB8">
        <v>0</v>
      </c>
      <c r="AC8">
        <v>0</v>
      </c>
      <c r="AD8">
        <v>0</v>
      </c>
      <c r="AE8">
        <v>4.8809872760717079</v>
      </c>
      <c r="AF8">
        <v>2.4825420283975657</v>
      </c>
      <c r="AG8">
        <v>12.685957570000001</v>
      </c>
      <c r="AH8">
        <v>0</v>
      </c>
      <c r="AI8">
        <v>0</v>
      </c>
      <c r="AJ8">
        <v>0</v>
      </c>
      <c r="AK8">
        <v>15.824091230338849</v>
      </c>
      <c r="AL8">
        <v>0</v>
      </c>
      <c r="AM8">
        <v>4.6818098064516134</v>
      </c>
      <c r="AN8">
        <v>0.646451</v>
      </c>
      <c r="AO8">
        <v>0</v>
      </c>
      <c r="AP8">
        <v>0</v>
      </c>
      <c r="AQ8">
        <v>0</v>
      </c>
      <c r="AR8">
        <v>10.137460350000001</v>
      </c>
      <c r="AS8">
        <v>9.6427769172613758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615.48042971748907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4.8298261194649834</v>
      </c>
      <c r="L9">
        <v>328.26927139958076</v>
      </c>
      <c r="M9">
        <v>27.258772486772486</v>
      </c>
      <c r="N9">
        <v>34.992972493160295</v>
      </c>
      <c r="O9">
        <v>0</v>
      </c>
      <c r="P9">
        <v>41.261167243866169</v>
      </c>
      <c r="Q9">
        <v>3.2330080613496937</v>
      </c>
      <c r="R9">
        <v>12.558273475364714</v>
      </c>
      <c r="S9">
        <v>7.8199309296020996</v>
      </c>
      <c r="T9">
        <v>0</v>
      </c>
      <c r="U9">
        <v>20.670328948268189</v>
      </c>
      <c r="V9">
        <v>2.8897342751677857</v>
      </c>
      <c r="W9">
        <v>13.747205040871934</v>
      </c>
      <c r="X9">
        <v>43.450121933816291</v>
      </c>
      <c r="Y9">
        <v>0</v>
      </c>
      <c r="Z9">
        <v>3.8633517613636368</v>
      </c>
      <c r="AA9">
        <v>0</v>
      </c>
      <c r="AB9">
        <v>0</v>
      </c>
      <c r="AC9">
        <v>0</v>
      </c>
      <c r="AD9">
        <v>0</v>
      </c>
      <c r="AE9">
        <v>4.8809872760717079</v>
      </c>
      <c r="AF9">
        <v>2.4825420283975657</v>
      </c>
      <c r="AG9">
        <v>12.685957570000001</v>
      </c>
      <c r="AH9">
        <v>0</v>
      </c>
      <c r="AI9">
        <v>0</v>
      </c>
      <c r="AJ9">
        <v>0</v>
      </c>
      <c r="AK9">
        <v>15.824091230338849</v>
      </c>
      <c r="AL9">
        <v>0</v>
      </c>
      <c r="AM9">
        <v>4.6818098064516134</v>
      </c>
      <c r="AN9">
        <v>0.646451</v>
      </c>
      <c r="AO9">
        <v>0</v>
      </c>
      <c r="AP9">
        <v>0</v>
      </c>
      <c r="AQ9">
        <v>0</v>
      </c>
      <c r="AR9">
        <v>10.137460350000001</v>
      </c>
      <c r="AS9">
        <v>9.6427769172613758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605.82604034717008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4.8298261194649834</v>
      </c>
      <c r="L10">
        <v>307.99329308247593</v>
      </c>
      <c r="M10">
        <v>27.258772486772486</v>
      </c>
      <c r="N10">
        <v>34.992972493160295</v>
      </c>
      <c r="O10">
        <v>0</v>
      </c>
      <c r="P10">
        <v>41.261167243866169</v>
      </c>
      <c r="Q10">
        <v>3.2330080613496937</v>
      </c>
      <c r="R10">
        <v>12.557306535289234</v>
      </c>
      <c r="S10">
        <v>7.8199309296020996</v>
      </c>
      <c r="T10">
        <v>0</v>
      </c>
      <c r="U10">
        <v>20.670328948268189</v>
      </c>
      <c r="V10">
        <v>2.8905190270574974</v>
      </c>
      <c r="W10">
        <v>13.747205040871934</v>
      </c>
      <c r="X10">
        <v>43.450121933816291</v>
      </c>
      <c r="Y10">
        <v>0</v>
      </c>
      <c r="Z10">
        <v>3.8633517613636368</v>
      </c>
      <c r="AA10">
        <v>0</v>
      </c>
      <c r="AB10">
        <v>0</v>
      </c>
      <c r="AC10">
        <v>0</v>
      </c>
      <c r="AD10">
        <v>0</v>
      </c>
      <c r="AE10">
        <v>4.8809872760717079</v>
      </c>
      <c r="AF10">
        <v>2.4825420283975657</v>
      </c>
      <c r="AG10">
        <v>12.685957570000001</v>
      </c>
      <c r="AH10">
        <v>0</v>
      </c>
      <c r="AI10">
        <v>0</v>
      </c>
      <c r="AJ10">
        <v>0</v>
      </c>
      <c r="AK10">
        <v>15.824091230338849</v>
      </c>
      <c r="AL10">
        <v>0</v>
      </c>
      <c r="AM10">
        <v>4.6818098064516134</v>
      </c>
      <c r="AN10">
        <v>0.646451</v>
      </c>
      <c r="AO10">
        <v>0</v>
      </c>
      <c r="AP10">
        <v>0</v>
      </c>
      <c r="AQ10">
        <v>0</v>
      </c>
      <c r="AR10">
        <v>10.137460350000001</v>
      </c>
      <c r="AS10">
        <v>9.6427769172613758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585.5498798418796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4.8298261194649834</v>
      </c>
      <c r="L11">
        <v>307.99329308247593</v>
      </c>
      <c r="M11">
        <v>27.258772486772486</v>
      </c>
      <c r="N11">
        <v>34.992972493160295</v>
      </c>
      <c r="O11">
        <v>0</v>
      </c>
      <c r="P11">
        <v>41.261167243866169</v>
      </c>
      <c r="Q11">
        <v>3.2330080613496937</v>
      </c>
      <c r="R11">
        <v>12.557306535289234</v>
      </c>
      <c r="S11">
        <v>7.8199309296020996</v>
      </c>
      <c r="T11">
        <v>0</v>
      </c>
      <c r="U11">
        <v>20.670328948268189</v>
      </c>
      <c r="V11">
        <v>2.8905190270574974</v>
      </c>
      <c r="W11">
        <v>13.747205040871934</v>
      </c>
      <c r="X11">
        <v>43.450121933816291</v>
      </c>
      <c r="Y11">
        <v>0</v>
      </c>
      <c r="Z11">
        <v>3.8633517613636368</v>
      </c>
      <c r="AA11">
        <v>0</v>
      </c>
      <c r="AB11">
        <v>0</v>
      </c>
      <c r="AC11">
        <v>0</v>
      </c>
      <c r="AD11">
        <v>0</v>
      </c>
      <c r="AE11">
        <v>4.8809872760717079</v>
      </c>
      <c r="AF11">
        <v>2.4825420283975657</v>
      </c>
      <c r="AG11">
        <v>12.685957570000001</v>
      </c>
      <c r="AH11">
        <v>0</v>
      </c>
      <c r="AI11">
        <v>0</v>
      </c>
      <c r="AJ11">
        <v>0</v>
      </c>
      <c r="AK11">
        <v>15.824091230338849</v>
      </c>
      <c r="AL11">
        <v>0</v>
      </c>
      <c r="AM11">
        <v>4.6818098064516134</v>
      </c>
      <c r="AN11">
        <v>0.646451</v>
      </c>
      <c r="AO11">
        <v>0</v>
      </c>
      <c r="AP11">
        <v>0</v>
      </c>
      <c r="AQ11">
        <v>0</v>
      </c>
      <c r="AR11">
        <v>10.137460350000001</v>
      </c>
      <c r="AS11">
        <v>9.6427769172613758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585.5498798418796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4.8298261194649834</v>
      </c>
      <c r="L12">
        <v>307.99329308247593</v>
      </c>
      <c r="M12">
        <v>27.258772486772486</v>
      </c>
      <c r="N12">
        <v>34.992972493160295</v>
      </c>
      <c r="O12">
        <v>0</v>
      </c>
      <c r="P12">
        <v>41.261167243866169</v>
      </c>
      <c r="Q12">
        <v>3.2330080613496937</v>
      </c>
      <c r="R12">
        <v>12.557306535289234</v>
      </c>
      <c r="S12">
        <v>7.8199309296020996</v>
      </c>
      <c r="T12">
        <v>0</v>
      </c>
      <c r="U12">
        <v>20.670328948268189</v>
      </c>
      <c r="V12">
        <v>2.8905190270574974</v>
      </c>
      <c r="W12">
        <v>13.747205040871934</v>
      </c>
      <c r="X12">
        <v>43.450121933816291</v>
      </c>
      <c r="Y12">
        <v>0</v>
      </c>
      <c r="Z12">
        <v>3.8633517613636368</v>
      </c>
      <c r="AA12">
        <v>0</v>
      </c>
      <c r="AB12">
        <v>0</v>
      </c>
      <c r="AC12">
        <v>0</v>
      </c>
      <c r="AD12">
        <v>0</v>
      </c>
      <c r="AE12">
        <v>4.8809872760717079</v>
      </c>
      <c r="AF12">
        <v>2.4825420283975657</v>
      </c>
      <c r="AG12">
        <v>12.685957570000001</v>
      </c>
      <c r="AH12">
        <v>0</v>
      </c>
      <c r="AI12">
        <v>0</v>
      </c>
      <c r="AJ12">
        <v>0</v>
      </c>
      <c r="AK12">
        <v>15.824091230338849</v>
      </c>
      <c r="AL12">
        <v>0</v>
      </c>
      <c r="AM12">
        <v>4.6818098064516134</v>
      </c>
      <c r="AN12">
        <v>0.646451</v>
      </c>
      <c r="AO12">
        <v>0</v>
      </c>
      <c r="AP12">
        <v>0</v>
      </c>
      <c r="AQ12">
        <v>0</v>
      </c>
      <c r="AR12">
        <v>10.137460350000001</v>
      </c>
      <c r="AS12">
        <v>9.6427769172613758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585.5498798418796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4.8298261194649834</v>
      </c>
      <c r="L13">
        <v>307.99213420713647</v>
      </c>
      <c r="M13">
        <v>27.258772486772486</v>
      </c>
      <c r="N13">
        <v>34.992972493160295</v>
      </c>
      <c r="O13">
        <v>0</v>
      </c>
      <c r="P13">
        <v>41.261167243866169</v>
      </c>
      <c r="Q13">
        <v>3.2305426567357509</v>
      </c>
      <c r="R13">
        <v>12.557306535289234</v>
      </c>
      <c r="S13">
        <v>7.8189857617449654</v>
      </c>
      <c r="T13">
        <v>0</v>
      </c>
      <c r="U13">
        <v>20.670328948268189</v>
      </c>
      <c r="V13">
        <v>2.8891712060561305</v>
      </c>
      <c r="W13">
        <v>13.747205040871934</v>
      </c>
      <c r="X13">
        <v>43.450121933816291</v>
      </c>
      <c r="Y13">
        <v>0</v>
      </c>
      <c r="Z13">
        <v>3.8633517613636368</v>
      </c>
      <c r="AA13">
        <v>0</v>
      </c>
      <c r="AB13">
        <v>0</v>
      </c>
      <c r="AC13">
        <v>0</v>
      </c>
      <c r="AD13">
        <v>0</v>
      </c>
      <c r="AE13">
        <v>4.8809872760717079</v>
      </c>
      <c r="AF13">
        <v>2.4825420283975657</v>
      </c>
      <c r="AG13">
        <v>12.685957570000001</v>
      </c>
      <c r="AH13">
        <v>0</v>
      </c>
      <c r="AI13">
        <v>0</v>
      </c>
      <c r="AJ13">
        <v>0</v>
      </c>
      <c r="AK13">
        <v>15.824091230338849</v>
      </c>
      <c r="AL13">
        <v>0</v>
      </c>
      <c r="AM13">
        <v>4.6818098064516134</v>
      </c>
      <c r="AN13">
        <v>0.646451</v>
      </c>
      <c r="AO13">
        <v>0</v>
      </c>
      <c r="AP13">
        <v>0</v>
      </c>
      <c r="AQ13">
        <v>0</v>
      </c>
      <c r="AR13">
        <v>11.772534600000002</v>
      </c>
      <c r="AS13">
        <v>9.6427769172613758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587.17903682306758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4.8298261194649834</v>
      </c>
      <c r="L14">
        <v>307.99213420713647</v>
      </c>
      <c r="M14">
        <v>27.258772486772486</v>
      </c>
      <c r="N14">
        <v>34.992972493160295</v>
      </c>
      <c r="O14">
        <v>0</v>
      </c>
      <c r="P14">
        <v>41.261167243866169</v>
      </c>
      <c r="Q14">
        <v>3.2305426567357509</v>
      </c>
      <c r="R14">
        <v>12.557306535289234</v>
      </c>
      <c r="S14">
        <v>7.8189857617449654</v>
      </c>
      <c r="T14">
        <v>0</v>
      </c>
      <c r="U14">
        <v>20.670328948268189</v>
      </c>
      <c r="V14">
        <v>2.8891712060561305</v>
      </c>
      <c r="W14">
        <v>13.747205040871934</v>
      </c>
      <c r="X14">
        <v>43.450121933816291</v>
      </c>
      <c r="Y14">
        <v>0</v>
      </c>
      <c r="Z14">
        <v>3.8633517613636368</v>
      </c>
      <c r="AA14">
        <v>0</v>
      </c>
      <c r="AB14">
        <v>0</v>
      </c>
      <c r="AC14">
        <v>0</v>
      </c>
      <c r="AD14">
        <v>0</v>
      </c>
      <c r="AE14">
        <v>4.8809872760717079</v>
      </c>
      <c r="AF14">
        <v>2.4825420283975657</v>
      </c>
      <c r="AG14">
        <v>12.685957570000001</v>
      </c>
      <c r="AH14">
        <v>0</v>
      </c>
      <c r="AI14">
        <v>0</v>
      </c>
      <c r="AJ14">
        <v>0</v>
      </c>
      <c r="AK14">
        <v>15.824091230338849</v>
      </c>
      <c r="AL14">
        <v>0</v>
      </c>
      <c r="AM14">
        <v>4.6818098064516134</v>
      </c>
      <c r="AN14">
        <v>0.646451</v>
      </c>
      <c r="AO14">
        <v>0</v>
      </c>
      <c r="AP14">
        <v>0</v>
      </c>
      <c r="AQ14">
        <v>0</v>
      </c>
      <c r="AR14">
        <v>11.772534600000002</v>
      </c>
      <c r="AS14">
        <v>9.6427769172613758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587.17903682306758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4.8298261194649834</v>
      </c>
      <c r="L15">
        <v>307.99213420713647</v>
      </c>
      <c r="M15">
        <v>27.258772486772486</v>
      </c>
      <c r="N15">
        <v>34.992972493160295</v>
      </c>
      <c r="O15">
        <v>0</v>
      </c>
      <c r="P15">
        <v>41.261167243866169</v>
      </c>
      <c r="Q15">
        <v>3.2305426567357509</v>
      </c>
      <c r="R15">
        <v>13.01</v>
      </c>
      <c r="S15">
        <v>7.8189857617449654</v>
      </c>
      <c r="T15">
        <v>0</v>
      </c>
      <c r="U15">
        <v>20.670328948268189</v>
      </c>
      <c r="V15">
        <v>2.9890007208387943</v>
      </c>
      <c r="W15">
        <v>13.747205040871934</v>
      </c>
      <c r="X15">
        <v>43.450121933816291</v>
      </c>
      <c r="Y15">
        <v>0</v>
      </c>
      <c r="Z15">
        <v>3.8633517613636368</v>
      </c>
      <c r="AA15">
        <v>0</v>
      </c>
      <c r="AB15">
        <v>0</v>
      </c>
      <c r="AC15">
        <v>0</v>
      </c>
      <c r="AD15">
        <v>0</v>
      </c>
      <c r="AE15">
        <v>4.8809872760717079</v>
      </c>
      <c r="AF15">
        <v>2.4825420283975657</v>
      </c>
      <c r="AG15">
        <v>12.685957570000001</v>
      </c>
      <c r="AH15">
        <v>0</v>
      </c>
      <c r="AI15">
        <v>0</v>
      </c>
      <c r="AJ15">
        <v>0</v>
      </c>
      <c r="AK15">
        <v>15.824091230338849</v>
      </c>
      <c r="AL15">
        <v>0</v>
      </c>
      <c r="AM15">
        <v>4.6818098064516134</v>
      </c>
      <c r="AN15">
        <v>0.646451</v>
      </c>
      <c r="AO15">
        <v>0</v>
      </c>
      <c r="AP15">
        <v>0</v>
      </c>
      <c r="AQ15">
        <v>0</v>
      </c>
      <c r="AR15">
        <v>10.137460350000001</v>
      </c>
      <c r="AS15">
        <v>9.1646226113589062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585.61833124665861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4.8298261194649834</v>
      </c>
      <c r="L16">
        <v>307.99213420713647</v>
      </c>
      <c r="M16">
        <v>27.258772486772486</v>
      </c>
      <c r="N16">
        <v>34.992972493160295</v>
      </c>
      <c r="O16">
        <v>0</v>
      </c>
      <c r="P16">
        <v>41.261167243866169</v>
      </c>
      <c r="Q16">
        <v>3.2305426567357509</v>
      </c>
      <c r="R16">
        <v>12.560521619928826</v>
      </c>
      <c r="S16">
        <v>7.8189857617449654</v>
      </c>
      <c r="T16">
        <v>0</v>
      </c>
      <c r="U16">
        <v>20.670328948268189</v>
      </c>
      <c r="V16">
        <v>2.9890007208387943</v>
      </c>
      <c r="W16">
        <v>13.747205040871934</v>
      </c>
      <c r="X16">
        <v>43.450121933816291</v>
      </c>
      <c r="Y16">
        <v>0</v>
      </c>
      <c r="Z16">
        <v>3.8633517613636368</v>
      </c>
      <c r="AA16">
        <v>0</v>
      </c>
      <c r="AB16">
        <v>0</v>
      </c>
      <c r="AC16">
        <v>0</v>
      </c>
      <c r="AD16">
        <v>0</v>
      </c>
      <c r="AE16">
        <v>4.8809872760717079</v>
      </c>
      <c r="AF16">
        <v>2.4825420283975657</v>
      </c>
      <c r="AG16">
        <v>12.685957570000001</v>
      </c>
      <c r="AH16">
        <v>0</v>
      </c>
      <c r="AI16">
        <v>0</v>
      </c>
      <c r="AJ16">
        <v>0</v>
      </c>
      <c r="AK16">
        <v>15.824091230338849</v>
      </c>
      <c r="AL16">
        <v>0</v>
      </c>
      <c r="AM16">
        <v>4.6818098064516134</v>
      </c>
      <c r="AN16">
        <v>0.646451</v>
      </c>
      <c r="AO16">
        <v>0</v>
      </c>
      <c r="AP16">
        <v>0</v>
      </c>
      <c r="AQ16">
        <v>0</v>
      </c>
      <c r="AR16">
        <v>10.137460350000001</v>
      </c>
      <c r="AS16">
        <v>9.1646226113589062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585.16885286658749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4.8298261194649834</v>
      </c>
      <c r="L17">
        <v>307.99213420713647</v>
      </c>
      <c r="M17">
        <v>27.258772486772486</v>
      </c>
      <c r="N17">
        <v>34.992972493160295</v>
      </c>
      <c r="O17">
        <v>0</v>
      </c>
      <c r="P17">
        <v>41.261167243866169</v>
      </c>
      <c r="Q17">
        <v>3.2305426567357509</v>
      </c>
      <c r="R17">
        <v>12.560521619928826</v>
      </c>
      <c r="S17">
        <v>7.8189857617449654</v>
      </c>
      <c r="T17">
        <v>0</v>
      </c>
      <c r="U17">
        <v>20.670328948268189</v>
      </c>
      <c r="V17">
        <v>2.9890007208387943</v>
      </c>
      <c r="W17">
        <v>13.747205040871934</v>
      </c>
      <c r="X17">
        <v>43.450121933816291</v>
      </c>
      <c r="Y17">
        <v>0</v>
      </c>
      <c r="Z17">
        <v>1.9316757272727272</v>
      </c>
      <c r="AA17">
        <v>0</v>
      </c>
      <c r="AB17">
        <v>0</v>
      </c>
      <c r="AC17">
        <v>0</v>
      </c>
      <c r="AD17">
        <v>0</v>
      </c>
      <c r="AE17">
        <v>4.8809872760717079</v>
      </c>
      <c r="AF17">
        <v>2.4825420283975657</v>
      </c>
      <c r="AG17">
        <v>12.685957570000001</v>
      </c>
      <c r="AH17">
        <v>0</v>
      </c>
      <c r="AI17">
        <v>0</v>
      </c>
      <c r="AJ17">
        <v>0</v>
      </c>
      <c r="AK17">
        <v>15.824091230338849</v>
      </c>
      <c r="AL17">
        <v>0</v>
      </c>
      <c r="AM17">
        <v>4.6818098064516134</v>
      </c>
      <c r="AN17">
        <v>0.646451</v>
      </c>
      <c r="AO17">
        <v>0</v>
      </c>
      <c r="AP17">
        <v>0</v>
      </c>
      <c r="AQ17">
        <v>0</v>
      </c>
      <c r="AR17">
        <v>10.137460350000001</v>
      </c>
      <c r="AS17">
        <v>9.1646226113589062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583.23717683249652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4.8298261194649834</v>
      </c>
      <c r="L18">
        <v>307.99213420713647</v>
      </c>
      <c r="M18">
        <v>27.258772486772486</v>
      </c>
      <c r="N18">
        <v>34.992972493160295</v>
      </c>
      <c r="O18">
        <v>0</v>
      </c>
      <c r="P18">
        <v>41.261167243866169</v>
      </c>
      <c r="Q18">
        <v>3.2305426567357509</v>
      </c>
      <c r="R18">
        <v>12.560521619928826</v>
      </c>
      <c r="S18">
        <v>7.8189857617449654</v>
      </c>
      <c r="T18">
        <v>0</v>
      </c>
      <c r="U18">
        <v>20.670328948268189</v>
      </c>
      <c r="V18">
        <v>2.9890007208387943</v>
      </c>
      <c r="W18">
        <v>13.747205040871934</v>
      </c>
      <c r="X18">
        <v>43.450121933816291</v>
      </c>
      <c r="Y18">
        <v>0</v>
      </c>
      <c r="Z18">
        <v>1.9316757272727272</v>
      </c>
      <c r="AA18">
        <v>0</v>
      </c>
      <c r="AB18">
        <v>0</v>
      </c>
      <c r="AC18">
        <v>0</v>
      </c>
      <c r="AD18">
        <v>0</v>
      </c>
      <c r="AE18">
        <v>4.8809872760717079</v>
      </c>
      <c r="AF18">
        <v>2.4825420283975657</v>
      </c>
      <c r="AG18">
        <v>12.685957570000001</v>
      </c>
      <c r="AH18">
        <v>0</v>
      </c>
      <c r="AI18">
        <v>0</v>
      </c>
      <c r="AJ18">
        <v>0</v>
      </c>
      <c r="AK18">
        <v>15.824091230338849</v>
      </c>
      <c r="AL18">
        <v>0</v>
      </c>
      <c r="AM18">
        <v>4.6818098064516134</v>
      </c>
      <c r="AN18">
        <v>0.646451</v>
      </c>
      <c r="AO18">
        <v>0</v>
      </c>
      <c r="AP18">
        <v>0</v>
      </c>
      <c r="AQ18">
        <v>0</v>
      </c>
      <c r="AR18">
        <v>10.137460350000001</v>
      </c>
      <c r="AS18">
        <v>9.1646226113589062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583.23717683249652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4.8298261194649834</v>
      </c>
      <c r="L19">
        <v>307.99213420713647</v>
      </c>
      <c r="M19">
        <v>27.258772486772486</v>
      </c>
      <c r="N19">
        <v>34.992972493160295</v>
      </c>
      <c r="O19">
        <v>0</v>
      </c>
      <c r="P19">
        <v>41.261167243866169</v>
      </c>
      <c r="Q19">
        <v>3.2305426567357509</v>
      </c>
      <c r="R19">
        <v>12.560521619928826</v>
      </c>
      <c r="S19">
        <v>7.8189857617449654</v>
      </c>
      <c r="T19">
        <v>0</v>
      </c>
      <c r="U19">
        <v>20.670328948268189</v>
      </c>
      <c r="V19">
        <v>2.9890007208387943</v>
      </c>
      <c r="W19">
        <v>13.747205040871934</v>
      </c>
      <c r="X19">
        <v>43.450121933816291</v>
      </c>
      <c r="Y19">
        <v>0</v>
      </c>
      <c r="Z19">
        <v>1.9316757272727272</v>
      </c>
      <c r="AA19">
        <v>0</v>
      </c>
      <c r="AB19">
        <v>0</v>
      </c>
      <c r="AC19">
        <v>0</v>
      </c>
      <c r="AD19">
        <v>0</v>
      </c>
      <c r="AE19">
        <v>4.8809872760717079</v>
      </c>
      <c r="AF19">
        <v>2.4825420283975657</v>
      </c>
      <c r="AG19">
        <v>12.685957570000001</v>
      </c>
      <c r="AH19">
        <v>0</v>
      </c>
      <c r="AI19">
        <v>0</v>
      </c>
      <c r="AJ19">
        <v>0</v>
      </c>
      <c r="AK19">
        <v>15.824091230338849</v>
      </c>
      <c r="AL19">
        <v>0</v>
      </c>
      <c r="AM19">
        <v>4.6818098064516134</v>
      </c>
      <c r="AN19">
        <v>0.646451</v>
      </c>
      <c r="AO19">
        <v>0</v>
      </c>
      <c r="AP19">
        <v>0</v>
      </c>
      <c r="AQ19">
        <v>0</v>
      </c>
      <c r="AR19">
        <v>10.137460350000001</v>
      </c>
      <c r="AS19">
        <v>9.1646226113589062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583.23717683249652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4.8298261194649834</v>
      </c>
      <c r="L20">
        <v>307.99329308247593</v>
      </c>
      <c r="M20">
        <v>27.258772486772486</v>
      </c>
      <c r="N20">
        <v>34.992972493160295</v>
      </c>
      <c r="O20">
        <v>0</v>
      </c>
      <c r="P20">
        <v>41.261167243866169</v>
      </c>
      <c r="Q20">
        <v>3.2330080613496937</v>
      </c>
      <c r="R20">
        <v>12.557306535289234</v>
      </c>
      <c r="S20">
        <v>7.8199309296020996</v>
      </c>
      <c r="T20">
        <v>0</v>
      </c>
      <c r="U20">
        <v>20.670328948268189</v>
      </c>
      <c r="V20">
        <v>2.8891712060561305</v>
      </c>
      <c r="W20">
        <v>13.747205040871934</v>
      </c>
      <c r="X20">
        <v>43.450121933816291</v>
      </c>
      <c r="Y20">
        <v>0</v>
      </c>
      <c r="Z20">
        <v>1.9316757272727272</v>
      </c>
      <c r="AA20">
        <v>0</v>
      </c>
      <c r="AB20">
        <v>0</v>
      </c>
      <c r="AC20">
        <v>0</v>
      </c>
      <c r="AD20">
        <v>0</v>
      </c>
      <c r="AE20">
        <v>4.8809872760717079</v>
      </c>
      <c r="AF20">
        <v>2.4825420283975657</v>
      </c>
      <c r="AG20">
        <v>12.685957570000001</v>
      </c>
      <c r="AH20">
        <v>0</v>
      </c>
      <c r="AI20">
        <v>0</v>
      </c>
      <c r="AJ20">
        <v>0</v>
      </c>
      <c r="AK20">
        <v>15.824091230338849</v>
      </c>
      <c r="AL20">
        <v>0</v>
      </c>
      <c r="AM20">
        <v>4.6818098064516134</v>
      </c>
      <c r="AN20">
        <v>0.646451</v>
      </c>
      <c r="AO20">
        <v>0</v>
      </c>
      <c r="AP20">
        <v>0</v>
      </c>
      <c r="AQ20">
        <v>0</v>
      </c>
      <c r="AR20">
        <v>10.137460350000001</v>
      </c>
      <c r="AS20">
        <v>9.1646226113589062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583.13870168088476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4.8298261194649834</v>
      </c>
      <c r="L21">
        <v>307.99329308247593</v>
      </c>
      <c r="M21">
        <v>27.258772486772486</v>
      </c>
      <c r="N21">
        <v>34.992972493160295</v>
      </c>
      <c r="O21">
        <v>0</v>
      </c>
      <c r="P21">
        <v>41.261167243866169</v>
      </c>
      <c r="Q21">
        <v>3.2330080613496937</v>
      </c>
      <c r="R21">
        <v>12.557306535289234</v>
      </c>
      <c r="S21">
        <v>7.8199309296020996</v>
      </c>
      <c r="T21">
        <v>0</v>
      </c>
      <c r="U21">
        <v>20.670328948268189</v>
      </c>
      <c r="V21">
        <v>2.8891712060561305</v>
      </c>
      <c r="W21">
        <v>13.747205040871934</v>
      </c>
      <c r="X21">
        <v>43.450121933816291</v>
      </c>
      <c r="Y21">
        <v>0</v>
      </c>
      <c r="Z21">
        <v>1.9316757272727272</v>
      </c>
      <c r="AA21">
        <v>4.1609728434599154</v>
      </c>
      <c r="AB21">
        <v>0</v>
      </c>
      <c r="AC21">
        <v>0</v>
      </c>
      <c r="AD21">
        <v>0</v>
      </c>
      <c r="AE21">
        <v>4.8809872760717079</v>
      </c>
      <c r="AF21">
        <v>2.4825420283975657</v>
      </c>
      <c r="AG21">
        <v>12.685957570000001</v>
      </c>
      <c r="AH21">
        <v>5.610327400000001</v>
      </c>
      <c r="AI21">
        <v>0</v>
      </c>
      <c r="AJ21">
        <v>0</v>
      </c>
      <c r="AK21">
        <v>15.824091230338849</v>
      </c>
      <c r="AL21">
        <v>0</v>
      </c>
      <c r="AM21">
        <v>4.6818098064516134</v>
      </c>
      <c r="AN21">
        <v>0.646451</v>
      </c>
      <c r="AO21">
        <v>0</v>
      </c>
      <c r="AP21">
        <v>0</v>
      </c>
      <c r="AQ21">
        <v>0</v>
      </c>
      <c r="AR21">
        <v>10.137460350000001</v>
      </c>
      <c r="AS21">
        <v>9.1646226113589062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592.91000192434467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4.8298261194649834</v>
      </c>
      <c r="L22">
        <v>307.99329308247593</v>
      </c>
      <c r="M22">
        <v>27.258772486772486</v>
      </c>
      <c r="N22">
        <v>34.992972493160295</v>
      </c>
      <c r="O22">
        <v>0</v>
      </c>
      <c r="P22">
        <v>41.261167243866169</v>
      </c>
      <c r="Q22">
        <v>3.2330080613496937</v>
      </c>
      <c r="R22">
        <v>12.557306535289234</v>
      </c>
      <c r="S22">
        <v>7.8199309296020996</v>
      </c>
      <c r="T22">
        <v>0</v>
      </c>
      <c r="U22">
        <v>20.670328948268189</v>
      </c>
      <c r="V22">
        <v>2.8891712060561305</v>
      </c>
      <c r="W22">
        <v>13.747205040871934</v>
      </c>
      <c r="X22">
        <v>43.450121933816291</v>
      </c>
      <c r="Y22">
        <v>0</v>
      </c>
      <c r="Z22">
        <v>1.9316757272727272</v>
      </c>
      <c r="AA22">
        <v>4.1609728434599154</v>
      </c>
      <c r="AB22">
        <v>0</v>
      </c>
      <c r="AC22">
        <v>0</v>
      </c>
      <c r="AD22">
        <v>0</v>
      </c>
      <c r="AE22">
        <v>4.8809872760717079</v>
      </c>
      <c r="AF22">
        <v>2.4825420283975657</v>
      </c>
      <c r="AG22">
        <v>12.685957570000001</v>
      </c>
      <c r="AH22">
        <v>11.220654800000002</v>
      </c>
      <c r="AI22">
        <v>0</v>
      </c>
      <c r="AJ22">
        <v>0</v>
      </c>
      <c r="AK22">
        <v>15.824091230338849</v>
      </c>
      <c r="AL22">
        <v>0</v>
      </c>
      <c r="AM22">
        <v>4.6818098064516134</v>
      </c>
      <c r="AN22">
        <v>0.646451</v>
      </c>
      <c r="AO22">
        <v>0</v>
      </c>
      <c r="AP22">
        <v>0</v>
      </c>
      <c r="AQ22">
        <v>0</v>
      </c>
      <c r="AR22">
        <v>10.137460350000001</v>
      </c>
      <c r="AS22">
        <v>9.1646226113589062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598.52032932434474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4.8298261194649834</v>
      </c>
      <c r="L23">
        <v>307.99329308247593</v>
      </c>
      <c r="M23">
        <v>27.258772486772486</v>
      </c>
      <c r="N23">
        <v>34.992972493160295</v>
      </c>
      <c r="O23">
        <v>0</v>
      </c>
      <c r="P23">
        <v>41.261167243866169</v>
      </c>
      <c r="Q23">
        <v>3.2330080613496937</v>
      </c>
      <c r="R23">
        <v>12.556208683927698</v>
      </c>
      <c r="S23">
        <v>7.8199309296020996</v>
      </c>
      <c r="T23">
        <v>0</v>
      </c>
      <c r="U23">
        <v>20.670328948268189</v>
      </c>
      <c r="V23">
        <v>2.8908745590024334</v>
      </c>
      <c r="W23">
        <v>13.747205040871934</v>
      </c>
      <c r="X23">
        <v>43.450121933816291</v>
      </c>
      <c r="Y23">
        <v>0</v>
      </c>
      <c r="Z23">
        <v>1.9316757272727272</v>
      </c>
      <c r="AA23">
        <v>8.3219456869198307</v>
      </c>
      <c r="AB23">
        <v>0</v>
      </c>
      <c r="AC23">
        <v>0</v>
      </c>
      <c r="AD23">
        <v>2.7000883503406512</v>
      </c>
      <c r="AE23">
        <v>4.8809872760717079</v>
      </c>
      <c r="AF23">
        <v>2.4825420283975657</v>
      </c>
      <c r="AG23">
        <v>12.685957570000001</v>
      </c>
      <c r="AH23">
        <v>17.953047680000001</v>
      </c>
      <c r="AI23">
        <v>0</v>
      </c>
      <c r="AJ23">
        <v>0</v>
      </c>
      <c r="AK23">
        <v>15.824091230338849</v>
      </c>
      <c r="AL23">
        <v>0</v>
      </c>
      <c r="AM23">
        <v>4.6818098064516134</v>
      </c>
      <c r="AN23">
        <v>0.646451</v>
      </c>
      <c r="AO23">
        <v>0</v>
      </c>
      <c r="AP23">
        <v>0</v>
      </c>
      <c r="AQ23">
        <v>3.6393075784126974</v>
      </c>
      <c r="AR23">
        <v>11.772534600000002</v>
      </c>
      <c r="AS23">
        <v>9.1646226113589062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617.38877072814284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4.8300316621653518</v>
      </c>
      <c r="L24">
        <v>318.61370460041934</v>
      </c>
      <c r="M24">
        <v>27.258772486772486</v>
      </c>
      <c r="N24">
        <v>34.992972493160295</v>
      </c>
      <c r="O24">
        <v>0</v>
      </c>
      <c r="P24">
        <v>41.261167243866169</v>
      </c>
      <c r="Q24">
        <v>3.2330080613496937</v>
      </c>
      <c r="R24">
        <v>12.556208683927698</v>
      </c>
      <c r="S24">
        <v>7.8199309296020996</v>
      </c>
      <c r="T24">
        <v>0</v>
      </c>
      <c r="U24">
        <v>20.670328948268189</v>
      </c>
      <c r="V24">
        <v>2.8908745590024334</v>
      </c>
      <c r="W24">
        <v>13.747205040871934</v>
      </c>
      <c r="X24">
        <v>43.450121933816291</v>
      </c>
      <c r="Y24">
        <v>0</v>
      </c>
      <c r="Z24">
        <v>1.9316757272727272</v>
      </c>
      <c r="AA24">
        <v>8.3219456869198307</v>
      </c>
      <c r="AB24">
        <v>0.98722382670667641</v>
      </c>
      <c r="AC24">
        <v>2.8668786072718704</v>
      </c>
      <c r="AD24">
        <v>2.7000883503406512</v>
      </c>
      <c r="AE24">
        <v>4.8809872760717079</v>
      </c>
      <c r="AF24">
        <v>2.4825420283975657</v>
      </c>
      <c r="AG24">
        <v>12.685957570000001</v>
      </c>
      <c r="AH24">
        <v>17.953047680000001</v>
      </c>
      <c r="AI24">
        <v>0</v>
      </c>
      <c r="AJ24">
        <v>0</v>
      </c>
      <c r="AK24">
        <v>15.824091230338849</v>
      </c>
      <c r="AL24">
        <v>0</v>
      </c>
      <c r="AM24">
        <v>4.6818098064516134</v>
      </c>
      <c r="AN24">
        <v>0.646451</v>
      </c>
      <c r="AO24">
        <v>0</v>
      </c>
      <c r="AP24">
        <v>0</v>
      </c>
      <c r="AQ24">
        <v>3.6393075784126974</v>
      </c>
      <c r="AR24">
        <v>11.772534600000002</v>
      </c>
      <c r="AS24">
        <v>9.1646226113589062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631.86349022276511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4.8298528695016447</v>
      </c>
      <c r="L25">
        <v>337.9236607698997</v>
      </c>
      <c r="M25">
        <v>27.258772486772486</v>
      </c>
      <c r="N25">
        <v>34.992972493160295</v>
      </c>
      <c r="O25">
        <v>0</v>
      </c>
      <c r="P25">
        <v>41.261167243866169</v>
      </c>
      <c r="Q25">
        <v>3.2330080613496937</v>
      </c>
      <c r="R25">
        <v>12.556208683927698</v>
      </c>
      <c r="S25">
        <v>7.8199309296020996</v>
      </c>
      <c r="T25">
        <v>0</v>
      </c>
      <c r="U25">
        <v>20.670328948268189</v>
      </c>
      <c r="V25">
        <v>2.8908745590024334</v>
      </c>
      <c r="W25">
        <v>13.747205040871934</v>
      </c>
      <c r="X25">
        <v>43.450121933816291</v>
      </c>
      <c r="Y25">
        <v>0</v>
      </c>
      <c r="Z25">
        <v>1.9316757272727272</v>
      </c>
      <c r="AA25">
        <v>8.3219456869198307</v>
      </c>
      <c r="AB25">
        <v>3.9015083765941476</v>
      </c>
      <c r="AC25">
        <v>5.7337569077273454</v>
      </c>
      <c r="AD25">
        <v>2.7000883503406512</v>
      </c>
      <c r="AE25">
        <v>4.8809872760717079</v>
      </c>
      <c r="AF25">
        <v>2.4825420283975657</v>
      </c>
      <c r="AG25">
        <v>12.685957570000001</v>
      </c>
      <c r="AH25">
        <v>27.715017417360087</v>
      </c>
      <c r="AI25">
        <v>0</v>
      </c>
      <c r="AJ25">
        <v>0</v>
      </c>
      <c r="AK25">
        <v>15.824091230338849</v>
      </c>
      <c r="AL25">
        <v>0</v>
      </c>
      <c r="AM25">
        <v>4.6818098064516134</v>
      </c>
      <c r="AN25">
        <v>0.646451</v>
      </c>
      <c r="AO25">
        <v>0</v>
      </c>
      <c r="AP25">
        <v>0</v>
      </c>
      <c r="AQ25">
        <v>3.6393075784126974</v>
      </c>
      <c r="AR25">
        <v>10.137460350000001</v>
      </c>
      <c r="AS25">
        <v>9.1646226113589062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665.08132593728465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4.8300263295610657</v>
      </c>
      <c r="L26">
        <v>366.88913663014898</v>
      </c>
      <c r="M26">
        <v>27.258772486772486</v>
      </c>
      <c r="N26">
        <v>34.992972493160295</v>
      </c>
      <c r="O26">
        <v>0</v>
      </c>
      <c r="P26">
        <v>41.261167243866169</v>
      </c>
      <c r="Q26">
        <v>3.2330080613496937</v>
      </c>
      <c r="R26">
        <v>12.556208683927698</v>
      </c>
      <c r="S26">
        <v>7.8199309296020996</v>
      </c>
      <c r="T26">
        <v>0</v>
      </c>
      <c r="U26">
        <v>20.670328948268189</v>
      </c>
      <c r="V26">
        <v>2.8908745590024334</v>
      </c>
      <c r="W26">
        <v>13.747205040871934</v>
      </c>
      <c r="X26">
        <v>43.450121933816291</v>
      </c>
      <c r="Y26">
        <v>0</v>
      </c>
      <c r="Z26">
        <v>1.9316757272727272</v>
      </c>
      <c r="AA26">
        <v>12.482918530379745</v>
      </c>
      <c r="AB26">
        <v>3.9015083765941476</v>
      </c>
      <c r="AC26">
        <v>5.7337569077273454</v>
      </c>
      <c r="AD26">
        <v>2.7000883503406512</v>
      </c>
      <c r="AE26">
        <v>4.8809872760717079</v>
      </c>
      <c r="AF26">
        <v>2.4825420283975657</v>
      </c>
      <c r="AG26">
        <v>12.685957570000001</v>
      </c>
      <c r="AH26">
        <v>27.715017417360087</v>
      </c>
      <c r="AI26">
        <v>0</v>
      </c>
      <c r="AJ26">
        <v>0</v>
      </c>
      <c r="AK26">
        <v>15.824091230338849</v>
      </c>
      <c r="AL26">
        <v>0</v>
      </c>
      <c r="AM26">
        <v>4.6818098064516134</v>
      </c>
      <c r="AN26">
        <v>0.646451</v>
      </c>
      <c r="AO26">
        <v>0</v>
      </c>
      <c r="AP26">
        <v>0</v>
      </c>
      <c r="AQ26">
        <v>10.917922121587301</v>
      </c>
      <c r="AR26">
        <v>10.137460350000001</v>
      </c>
      <c r="AS26">
        <v>9.1646226113589062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705.48656264422777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4.82988089366739</v>
      </c>
      <c r="L27">
        <v>307.99329308247593</v>
      </c>
      <c r="M27">
        <v>27.258772486772486</v>
      </c>
      <c r="N27">
        <v>34.992972493160295</v>
      </c>
      <c r="O27">
        <v>0</v>
      </c>
      <c r="P27">
        <v>41.261167243866169</v>
      </c>
      <c r="Q27">
        <v>3.2330080613496937</v>
      </c>
      <c r="R27">
        <v>12.557306535289234</v>
      </c>
      <c r="S27">
        <v>7.8199309296020996</v>
      </c>
      <c r="T27">
        <v>0</v>
      </c>
      <c r="U27">
        <v>20.670328948268189</v>
      </c>
      <c r="V27">
        <v>2.8891712060561305</v>
      </c>
      <c r="W27">
        <v>13.747205040871934</v>
      </c>
      <c r="X27">
        <v>43.450121933816291</v>
      </c>
      <c r="Y27">
        <v>0</v>
      </c>
      <c r="Z27">
        <v>1.9316757272727272</v>
      </c>
      <c r="AA27">
        <v>12.482918530379745</v>
      </c>
      <c r="AB27">
        <v>7.803016446361589</v>
      </c>
      <c r="AC27">
        <v>5.7337569077273454</v>
      </c>
      <c r="AD27">
        <v>2.7063494836487512</v>
      </c>
      <c r="AE27">
        <v>4.8809872760717079</v>
      </c>
      <c r="AF27">
        <v>5.2571474999999994</v>
      </c>
      <c r="AG27">
        <v>12.685957570000001</v>
      </c>
      <c r="AH27">
        <v>27.715017417360087</v>
      </c>
      <c r="AI27">
        <v>0</v>
      </c>
      <c r="AJ27">
        <v>0</v>
      </c>
      <c r="AK27">
        <v>15.824091230338849</v>
      </c>
      <c r="AL27">
        <v>0</v>
      </c>
      <c r="AM27">
        <v>4.6818098064516134</v>
      </c>
      <c r="AN27">
        <v>0.646451</v>
      </c>
      <c r="AO27">
        <v>0</v>
      </c>
      <c r="AP27">
        <v>0</v>
      </c>
      <c r="AQ27">
        <v>14.557229699999999</v>
      </c>
      <c r="AR27">
        <v>10.137460350000001</v>
      </c>
      <c r="AS27">
        <v>9.1646226113589062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656.91165041216686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4.8300233766988043</v>
      </c>
      <c r="L28">
        <v>318.61370460041934</v>
      </c>
      <c r="M28">
        <v>27.258772486772486</v>
      </c>
      <c r="N28">
        <v>34.992972493160295</v>
      </c>
      <c r="O28">
        <v>0</v>
      </c>
      <c r="P28">
        <v>41.261167243866169</v>
      </c>
      <c r="Q28">
        <v>3.2330080613496937</v>
      </c>
      <c r="R28">
        <v>12.557306535289234</v>
      </c>
      <c r="S28">
        <v>7.8199309296020996</v>
      </c>
      <c r="T28">
        <v>0</v>
      </c>
      <c r="U28">
        <v>20.670328948268189</v>
      </c>
      <c r="V28">
        <v>2.8891712060561305</v>
      </c>
      <c r="W28">
        <v>13.747205040871934</v>
      </c>
      <c r="X28">
        <v>43.450121933816291</v>
      </c>
      <c r="Y28">
        <v>0</v>
      </c>
      <c r="Z28">
        <v>5.7950274886363635</v>
      </c>
      <c r="AA28">
        <v>12.482918530379745</v>
      </c>
      <c r="AB28">
        <v>11.704524822955738</v>
      </c>
      <c r="AC28">
        <v>8.6093113622585218</v>
      </c>
      <c r="AD28">
        <v>5.4126989672975023</v>
      </c>
      <c r="AE28">
        <v>9.761974245362433</v>
      </c>
      <c r="AF28">
        <v>7.8857212500000005</v>
      </c>
      <c r="AG28">
        <v>12.685957570000001</v>
      </c>
      <c r="AH28">
        <v>27.715017417360087</v>
      </c>
      <c r="AI28">
        <v>0</v>
      </c>
      <c r="AJ28">
        <v>0</v>
      </c>
      <c r="AK28">
        <v>15.824091230338849</v>
      </c>
      <c r="AL28">
        <v>0</v>
      </c>
      <c r="AM28">
        <v>4.6818098064516134</v>
      </c>
      <c r="AN28">
        <v>0.646451</v>
      </c>
      <c r="AO28">
        <v>0</v>
      </c>
      <c r="AP28">
        <v>0</v>
      </c>
      <c r="AQ28">
        <v>14.557229699999999</v>
      </c>
      <c r="AR28">
        <v>10.137460350000001</v>
      </c>
      <c r="AS28">
        <v>9.1646226113589062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688.38852920857028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4.8298852644381514</v>
      </c>
      <c r="L29">
        <v>357.23362115961106</v>
      </c>
      <c r="M29">
        <v>27.258772486772486</v>
      </c>
      <c r="N29">
        <v>34.992972493160295</v>
      </c>
      <c r="O29">
        <v>0</v>
      </c>
      <c r="P29">
        <v>41.261167243866169</v>
      </c>
      <c r="Q29">
        <v>3.2330080613496937</v>
      </c>
      <c r="R29">
        <v>12.556451571607724</v>
      </c>
      <c r="S29">
        <v>7.8199309296020996</v>
      </c>
      <c r="T29">
        <v>0</v>
      </c>
      <c r="U29">
        <v>20.670328948268189</v>
      </c>
      <c r="V29">
        <v>2.8905989854771783</v>
      </c>
      <c r="W29">
        <v>13.747205040871934</v>
      </c>
      <c r="X29">
        <v>43.450121933816291</v>
      </c>
      <c r="Y29">
        <v>0</v>
      </c>
      <c r="Z29">
        <v>5.7950274886363635</v>
      </c>
      <c r="AA29">
        <v>12.482918530379745</v>
      </c>
      <c r="AB29">
        <v>11.704524822955738</v>
      </c>
      <c r="AC29">
        <v>8.6093113622585218</v>
      </c>
      <c r="AD29">
        <v>8.1190481441332327</v>
      </c>
      <c r="AE29">
        <v>9.761974245362433</v>
      </c>
      <c r="AF29">
        <v>7.8857212500000005</v>
      </c>
      <c r="AG29">
        <v>12.685957570000001</v>
      </c>
      <c r="AH29">
        <v>27.715017417360087</v>
      </c>
      <c r="AI29">
        <v>0</v>
      </c>
      <c r="AJ29">
        <v>0</v>
      </c>
      <c r="AK29">
        <v>15.824091230338849</v>
      </c>
      <c r="AL29">
        <v>0</v>
      </c>
      <c r="AM29">
        <v>4.6818098064516134</v>
      </c>
      <c r="AN29">
        <v>0.646451</v>
      </c>
      <c r="AO29">
        <v>0</v>
      </c>
      <c r="AP29">
        <v>0</v>
      </c>
      <c r="AQ29">
        <v>14.557229699999999</v>
      </c>
      <c r="AR29">
        <v>10.137460350000001</v>
      </c>
      <c r="AS29">
        <v>9.1646226113589062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729.7152296480765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4.8298852644381514</v>
      </c>
      <c r="L30">
        <v>395.85355237578455</v>
      </c>
      <c r="M30">
        <v>27.258772486772486</v>
      </c>
      <c r="N30">
        <v>34.992972493160295</v>
      </c>
      <c r="O30">
        <v>0</v>
      </c>
      <c r="P30">
        <v>41.261167243866169</v>
      </c>
      <c r="Q30">
        <v>3.2330080613496937</v>
      </c>
      <c r="R30">
        <v>12.556451571607724</v>
      </c>
      <c r="S30">
        <v>7.8199309296020996</v>
      </c>
      <c r="T30">
        <v>0</v>
      </c>
      <c r="U30">
        <v>20.670328948268189</v>
      </c>
      <c r="V30">
        <v>2.8905989854771783</v>
      </c>
      <c r="W30">
        <v>13.747205040871934</v>
      </c>
      <c r="X30">
        <v>43.450121933816291</v>
      </c>
      <c r="Y30">
        <v>0</v>
      </c>
      <c r="Z30">
        <v>5.7950274886363635</v>
      </c>
      <c r="AA30">
        <v>12.482918530379745</v>
      </c>
      <c r="AB30">
        <v>11.704524822955738</v>
      </c>
      <c r="AC30">
        <v>8.6093113622585218</v>
      </c>
      <c r="AD30">
        <v>8.1190481441332327</v>
      </c>
      <c r="AE30">
        <v>9.761974245362433</v>
      </c>
      <c r="AF30">
        <v>7.8857212500000005</v>
      </c>
      <c r="AG30">
        <v>12.685957570000001</v>
      </c>
      <c r="AH30">
        <v>27.715017417360087</v>
      </c>
      <c r="AI30">
        <v>0</v>
      </c>
      <c r="AJ30">
        <v>0</v>
      </c>
      <c r="AK30">
        <v>15.824091230338849</v>
      </c>
      <c r="AL30">
        <v>0</v>
      </c>
      <c r="AM30">
        <v>4.6818098064516134</v>
      </c>
      <c r="AN30">
        <v>0.646451</v>
      </c>
      <c r="AO30">
        <v>0</v>
      </c>
      <c r="AP30">
        <v>0</v>
      </c>
      <c r="AQ30">
        <v>14.557229699999999</v>
      </c>
      <c r="AR30">
        <v>10.137460350000001</v>
      </c>
      <c r="AS30">
        <v>9.1646226113589062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768.33516086425004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4.8298852644381514</v>
      </c>
      <c r="L31">
        <v>434.47349469883346</v>
      </c>
      <c r="M31">
        <v>27.258772486772486</v>
      </c>
      <c r="N31">
        <v>34.992972493160295</v>
      </c>
      <c r="O31">
        <v>0</v>
      </c>
      <c r="P31">
        <v>41.261167243866169</v>
      </c>
      <c r="Q31">
        <v>3.2330080613496937</v>
      </c>
      <c r="R31">
        <v>12.556451571607724</v>
      </c>
      <c r="S31">
        <v>7.8199309296020996</v>
      </c>
      <c r="T31">
        <v>0</v>
      </c>
      <c r="U31">
        <v>20.670328948268189</v>
      </c>
      <c r="V31">
        <v>2.8905989854771783</v>
      </c>
      <c r="W31">
        <v>13.747205040871934</v>
      </c>
      <c r="X31">
        <v>43.450121933816291</v>
      </c>
      <c r="Y31">
        <v>0</v>
      </c>
      <c r="Z31">
        <v>5.7950274886363635</v>
      </c>
      <c r="AA31">
        <v>12.482918530379745</v>
      </c>
      <c r="AB31">
        <v>11.704524822955738</v>
      </c>
      <c r="AC31">
        <v>8.6093113622585218</v>
      </c>
      <c r="AD31">
        <v>8.1190481441332327</v>
      </c>
      <c r="AE31">
        <v>9.761974245362433</v>
      </c>
      <c r="AF31">
        <v>7.8857212500000005</v>
      </c>
      <c r="AG31">
        <v>12.685957570000001</v>
      </c>
      <c r="AH31">
        <v>27.715017417360087</v>
      </c>
      <c r="AI31">
        <v>0</v>
      </c>
      <c r="AJ31">
        <v>0</v>
      </c>
      <c r="AK31">
        <v>15.824091230338849</v>
      </c>
      <c r="AL31">
        <v>0</v>
      </c>
      <c r="AM31">
        <v>4.6818098064516134</v>
      </c>
      <c r="AN31">
        <v>0.646451</v>
      </c>
      <c r="AO31">
        <v>0</v>
      </c>
      <c r="AP31">
        <v>0</v>
      </c>
      <c r="AQ31">
        <v>14.557229699999999</v>
      </c>
      <c r="AR31">
        <v>10.137460350000001</v>
      </c>
      <c r="AS31">
        <v>9.1646226113589062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806.95510318729885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4.8298893257809059</v>
      </c>
      <c r="L32">
        <v>444.1289310846721</v>
      </c>
      <c r="M32">
        <v>27.258772486772486</v>
      </c>
      <c r="N32">
        <v>34.992972493160295</v>
      </c>
      <c r="O32">
        <v>0</v>
      </c>
      <c r="P32">
        <v>41.261167243866169</v>
      </c>
      <c r="Q32">
        <v>3.2330080613496937</v>
      </c>
      <c r="R32">
        <v>12.556451571607724</v>
      </c>
      <c r="S32">
        <v>7.8199309296020996</v>
      </c>
      <c r="T32">
        <v>0</v>
      </c>
      <c r="U32">
        <v>20.670328948268189</v>
      </c>
      <c r="V32">
        <v>2.8905989854771783</v>
      </c>
      <c r="W32">
        <v>13.747205040871934</v>
      </c>
      <c r="X32">
        <v>43.450121933816291</v>
      </c>
      <c r="Y32">
        <v>0</v>
      </c>
      <c r="Z32">
        <v>5.7950274886363635</v>
      </c>
      <c r="AA32">
        <v>12.482918530379745</v>
      </c>
      <c r="AB32">
        <v>11.704524822955738</v>
      </c>
      <c r="AC32">
        <v>8.6093113622585218</v>
      </c>
      <c r="AD32">
        <v>8.1190481441332327</v>
      </c>
      <c r="AE32">
        <v>9.761974245362433</v>
      </c>
      <c r="AF32">
        <v>7.8857212500000005</v>
      </c>
      <c r="AG32">
        <v>12.685957570000001</v>
      </c>
      <c r="AH32">
        <v>27.715017417360087</v>
      </c>
      <c r="AI32">
        <v>0</v>
      </c>
      <c r="AJ32">
        <v>0</v>
      </c>
      <c r="AK32">
        <v>15.824091230338849</v>
      </c>
      <c r="AL32">
        <v>0</v>
      </c>
      <c r="AM32">
        <v>4.6818098064516134</v>
      </c>
      <c r="AN32">
        <v>0.646451</v>
      </c>
      <c r="AO32">
        <v>0</v>
      </c>
      <c r="AP32">
        <v>0</v>
      </c>
      <c r="AQ32">
        <v>14.557229699999999</v>
      </c>
      <c r="AR32">
        <v>10.137460350000001</v>
      </c>
      <c r="AS32">
        <v>9.1646226113589062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816.61054363448034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4.8300329712972987</v>
      </c>
      <c r="L33">
        <v>453.78346921736158</v>
      </c>
      <c r="M33">
        <v>27.258772486772486</v>
      </c>
      <c r="N33">
        <v>34.992972493160295</v>
      </c>
      <c r="O33">
        <v>0</v>
      </c>
      <c r="P33">
        <v>41.261167243866169</v>
      </c>
      <c r="Q33">
        <v>3.2330080613496937</v>
      </c>
      <c r="R33">
        <v>12.556451571607724</v>
      </c>
      <c r="S33">
        <v>7.8199309296020996</v>
      </c>
      <c r="T33">
        <v>0</v>
      </c>
      <c r="U33">
        <v>20.670328948268189</v>
      </c>
      <c r="V33">
        <v>2.8905989854771783</v>
      </c>
      <c r="W33">
        <v>13.747205040871934</v>
      </c>
      <c r="X33">
        <v>43.450121933816291</v>
      </c>
      <c r="Y33">
        <v>0</v>
      </c>
      <c r="Z33">
        <v>5.7950274886363635</v>
      </c>
      <c r="AA33">
        <v>12.482918530379745</v>
      </c>
      <c r="AB33">
        <v>11.704524822955738</v>
      </c>
      <c r="AC33">
        <v>8.6093113622585218</v>
      </c>
      <c r="AD33">
        <v>8.1190481441332327</v>
      </c>
      <c r="AE33">
        <v>9.761974245362433</v>
      </c>
      <c r="AF33">
        <v>7.8857212500000005</v>
      </c>
      <c r="AG33">
        <v>12.685957570000001</v>
      </c>
      <c r="AH33">
        <v>27.715017417360087</v>
      </c>
      <c r="AI33">
        <v>0</v>
      </c>
      <c r="AJ33">
        <v>0</v>
      </c>
      <c r="AK33">
        <v>15.824091230338849</v>
      </c>
      <c r="AL33">
        <v>0</v>
      </c>
      <c r="AM33">
        <v>4.6818098064516134</v>
      </c>
      <c r="AN33">
        <v>0.646451</v>
      </c>
      <c r="AO33">
        <v>0</v>
      </c>
      <c r="AP33">
        <v>0</v>
      </c>
      <c r="AQ33">
        <v>14.557229699999999</v>
      </c>
      <c r="AR33">
        <v>12.09954945</v>
      </c>
      <c r="AS33">
        <v>9.1646226113589062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828.22731451268612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4.8300329712972987</v>
      </c>
      <c r="L34">
        <v>453.78346921736158</v>
      </c>
      <c r="M34">
        <v>27.258772486772486</v>
      </c>
      <c r="N34">
        <v>34.992972493160295</v>
      </c>
      <c r="O34">
        <v>0</v>
      </c>
      <c r="P34">
        <v>41.261167243866169</v>
      </c>
      <c r="Q34">
        <v>3.2330080613496937</v>
      </c>
      <c r="R34">
        <v>12.557306535289234</v>
      </c>
      <c r="S34">
        <v>7.8199309296020996</v>
      </c>
      <c r="T34">
        <v>0</v>
      </c>
      <c r="U34">
        <v>20.670328948268189</v>
      </c>
      <c r="V34">
        <v>2.8905989854771783</v>
      </c>
      <c r="W34">
        <v>13.747205040871934</v>
      </c>
      <c r="X34">
        <v>43.450121933816291</v>
      </c>
      <c r="Y34">
        <v>0</v>
      </c>
      <c r="Z34">
        <v>1.9316757272727272</v>
      </c>
      <c r="AA34">
        <v>12.482918530379745</v>
      </c>
      <c r="AB34">
        <v>11.704524822955738</v>
      </c>
      <c r="AC34">
        <v>5.7337569077273454</v>
      </c>
      <c r="AD34">
        <v>5.4126989672975023</v>
      </c>
      <c r="AE34">
        <v>9.761974245362433</v>
      </c>
      <c r="AF34">
        <v>5.2571474999999994</v>
      </c>
      <c r="AG34">
        <v>12.685957570000001</v>
      </c>
      <c r="AH34">
        <v>27.715017417360087</v>
      </c>
      <c r="AI34">
        <v>0</v>
      </c>
      <c r="AJ34">
        <v>0</v>
      </c>
      <c r="AK34">
        <v>15.824091230338849</v>
      </c>
      <c r="AL34">
        <v>0</v>
      </c>
      <c r="AM34">
        <v>4.6818098064516134</v>
      </c>
      <c r="AN34">
        <v>0.646451</v>
      </c>
      <c r="AO34">
        <v>0</v>
      </c>
      <c r="AP34">
        <v>0</v>
      </c>
      <c r="AQ34">
        <v>14.557229699999999</v>
      </c>
      <c r="AR34">
        <v>12.09954945</v>
      </c>
      <c r="AS34">
        <v>9.1646226113589062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816.15434033363715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4.8300329712972987</v>
      </c>
      <c r="L35">
        <v>473.09344563950793</v>
      </c>
      <c r="M35">
        <v>27.258772486772486</v>
      </c>
      <c r="N35">
        <v>34.992972493160295</v>
      </c>
      <c r="O35">
        <v>0</v>
      </c>
      <c r="P35">
        <v>41.261167243866169</v>
      </c>
      <c r="Q35">
        <v>3.2330080613496937</v>
      </c>
      <c r="R35">
        <v>12.557306535289234</v>
      </c>
      <c r="S35">
        <v>7.8199309296020996</v>
      </c>
      <c r="T35">
        <v>0</v>
      </c>
      <c r="U35">
        <v>20.670328948268189</v>
      </c>
      <c r="V35">
        <v>2.8891712060561305</v>
      </c>
      <c r="W35">
        <v>13.747205040871934</v>
      </c>
      <c r="X35">
        <v>43.450121933816291</v>
      </c>
      <c r="Y35">
        <v>0</v>
      </c>
      <c r="Z35">
        <v>3.8633517613636368</v>
      </c>
      <c r="AA35">
        <v>8.3219456869198307</v>
      </c>
      <c r="AB35">
        <v>11.704524822955738</v>
      </c>
      <c r="AC35">
        <v>5.7337569077273454</v>
      </c>
      <c r="AD35">
        <v>2.7063494836487512</v>
      </c>
      <c r="AE35">
        <v>9.761974245362433</v>
      </c>
      <c r="AF35">
        <v>2.4825420283975657</v>
      </c>
      <c r="AG35">
        <v>12.685957570000001</v>
      </c>
      <c r="AH35">
        <v>17.953047680000001</v>
      </c>
      <c r="AI35">
        <v>0</v>
      </c>
      <c r="AJ35">
        <v>0</v>
      </c>
      <c r="AK35">
        <v>15.824091230338849</v>
      </c>
      <c r="AL35">
        <v>0</v>
      </c>
      <c r="AM35">
        <v>4.6818098064516134</v>
      </c>
      <c r="AN35">
        <v>0.646451</v>
      </c>
      <c r="AO35">
        <v>0</v>
      </c>
      <c r="AP35">
        <v>0</v>
      </c>
      <c r="AQ35">
        <v>14.557229699999999</v>
      </c>
      <c r="AR35">
        <v>10.137460350000001</v>
      </c>
      <c r="AS35">
        <v>9.1646226113589062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816.0285783743825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4.8300329712972987</v>
      </c>
      <c r="L36">
        <v>463.43888947803117</v>
      </c>
      <c r="M36">
        <v>27.258772486772486</v>
      </c>
      <c r="N36">
        <v>34.992972493160295</v>
      </c>
      <c r="O36">
        <v>0</v>
      </c>
      <c r="P36">
        <v>41.261167243866169</v>
      </c>
      <c r="Q36">
        <v>3.2330080613496937</v>
      </c>
      <c r="R36">
        <v>12.557306535289234</v>
      </c>
      <c r="S36">
        <v>7.8199309296020996</v>
      </c>
      <c r="T36">
        <v>0</v>
      </c>
      <c r="U36">
        <v>20.670328948268189</v>
      </c>
      <c r="V36">
        <v>2.8891712060561305</v>
      </c>
      <c r="W36">
        <v>13.747205040871934</v>
      </c>
      <c r="X36">
        <v>43.450121933816291</v>
      </c>
      <c r="Y36">
        <v>0</v>
      </c>
      <c r="Z36">
        <v>3.8633517613636368</v>
      </c>
      <c r="AA36">
        <v>4.1609728434599154</v>
      </c>
      <c r="AB36">
        <v>11.704524822955738</v>
      </c>
      <c r="AC36">
        <v>5.7337569077273454</v>
      </c>
      <c r="AD36">
        <v>0</v>
      </c>
      <c r="AE36">
        <v>9.761974245362433</v>
      </c>
      <c r="AF36">
        <v>2.4825420283975657</v>
      </c>
      <c r="AG36">
        <v>12.685957570000001</v>
      </c>
      <c r="AH36">
        <v>17.953047680000001</v>
      </c>
      <c r="AI36">
        <v>0</v>
      </c>
      <c r="AJ36">
        <v>0</v>
      </c>
      <c r="AK36">
        <v>15.824091230338849</v>
      </c>
      <c r="AL36">
        <v>0</v>
      </c>
      <c r="AM36">
        <v>4.6818098064516134</v>
      </c>
      <c r="AN36">
        <v>0.646451</v>
      </c>
      <c r="AO36">
        <v>0</v>
      </c>
      <c r="AP36">
        <v>0</v>
      </c>
      <c r="AQ36">
        <v>14.557229699999999</v>
      </c>
      <c r="AR36">
        <v>10.137460350000001</v>
      </c>
      <c r="AS36">
        <v>9.1646226113589062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799.50669988579705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4.8299043239572121</v>
      </c>
      <c r="L37">
        <v>463.43888947803117</v>
      </c>
      <c r="M37">
        <v>27.258772486772486</v>
      </c>
      <c r="N37">
        <v>34.992972493160295</v>
      </c>
      <c r="O37">
        <v>0</v>
      </c>
      <c r="P37">
        <v>41.261167243866169</v>
      </c>
      <c r="Q37">
        <v>3.2330080613496937</v>
      </c>
      <c r="R37">
        <v>12.557306535289234</v>
      </c>
      <c r="S37">
        <v>7.8199309296020996</v>
      </c>
      <c r="T37">
        <v>0</v>
      </c>
      <c r="U37">
        <v>20.670328948268189</v>
      </c>
      <c r="V37">
        <v>2.8891712060561305</v>
      </c>
      <c r="W37">
        <v>13.747205040871934</v>
      </c>
      <c r="X37">
        <v>43.450121933816291</v>
      </c>
      <c r="Y37">
        <v>0</v>
      </c>
      <c r="Z37">
        <v>3.8633517613636368</v>
      </c>
      <c r="AA37">
        <v>4.1609728434599154</v>
      </c>
      <c r="AB37">
        <v>11.704524822955738</v>
      </c>
      <c r="AC37">
        <v>5.7337569077273454</v>
      </c>
      <c r="AD37">
        <v>0</v>
      </c>
      <c r="AE37">
        <v>9.761974245362433</v>
      </c>
      <c r="AF37">
        <v>2.4825420283975657</v>
      </c>
      <c r="AG37">
        <v>12.685957570000001</v>
      </c>
      <c r="AH37">
        <v>11.220654800000002</v>
      </c>
      <c r="AI37">
        <v>0</v>
      </c>
      <c r="AJ37">
        <v>0</v>
      </c>
      <c r="AK37">
        <v>15.824091230338849</v>
      </c>
      <c r="AL37">
        <v>0</v>
      </c>
      <c r="AM37">
        <v>4.6818098064516134</v>
      </c>
      <c r="AN37">
        <v>0.646451</v>
      </c>
      <c r="AO37">
        <v>0</v>
      </c>
      <c r="AP37">
        <v>0</v>
      </c>
      <c r="AQ37">
        <v>10.917922121587301</v>
      </c>
      <c r="AR37">
        <v>10.137460350000001</v>
      </c>
      <c r="AS37">
        <v>9.1646226113589062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789.13487078004425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4.8299106696998271</v>
      </c>
      <c r="L38">
        <v>463.43888947803117</v>
      </c>
      <c r="M38">
        <v>27.258772486772486</v>
      </c>
      <c r="N38">
        <v>34.992972493160295</v>
      </c>
      <c r="O38">
        <v>0</v>
      </c>
      <c r="P38">
        <v>41.261167243866169</v>
      </c>
      <c r="Q38">
        <v>3.2330080613496937</v>
      </c>
      <c r="R38">
        <v>12.557306535289234</v>
      </c>
      <c r="S38">
        <v>7.8199309296020996</v>
      </c>
      <c r="T38">
        <v>0</v>
      </c>
      <c r="U38">
        <v>20.670328948268189</v>
      </c>
      <c r="V38">
        <v>2.8891712060561305</v>
      </c>
      <c r="W38">
        <v>13.747205040871934</v>
      </c>
      <c r="X38">
        <v>43.450121933816291</v>
      </c>
      <c r="Y38">
        <v>0</v>
      </c>
      <c r="Z38">
        <v>3.8633517613636368</v>
      </c>
      <c r="AA38">
        <v>4.1609728434599154</v>
      </c>
      <c r="AB38">
        <v>11.704524822955738</v>
      </c>
      <c r="AC38">
        <v>5.7337569077273454</v>
      </c>
      <c r="AD38">
        <v>0</v>
      </c>
      <c r="AE38">
        <v>9.761974245362433</v>
      </c>
      <c r="AF38">
        <v>2.4825420283975657</v>
      </c>
      <c r="AG38">
        <v>12.685957570000001</v>
      </c>
      <c r="AH38">
        <v>5.610327400000001</v>
      </c>
      <c r="AI38">
        <v>0</v>
      </c>
      <c r="AJ38">
        <v>0</v>
      </c>
      <c r="AK38">
        <v>15.824091230338849</v>
      </c>
      <c r="AL38">
        <v>0</v>
      </c>
      <c r="AM38">
        <v>4.6818098064516134</v>
      </c>
      <c r="AN38">
        <v>0.646451</v>
      </c>
      <c r="AO38">
        <v>0</v>
      </c>
      <c r="AP38">
        <v>0</v>
      </c>
      <c r="AQ38">
        <v>10.917922121587301</v>
      </c>
      <c r="AR38">
        <v>10.137460350000001</v>
      </c>
      <c r="AS38">
        <v>9.1646226113589062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783.52454972578676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4.8298893257809059</v>
      </c>
      <c r="L39">
        <v>492.40342375963604</v>
      </c>
      <c r="M39">
        <v>27.258772486772486</v>
      </c>
      <c r="N39">
        <v>34.992972493160295</v>
      </c>
      <c r="O39">
        <v>0</v>
      </c>
      <c r="P39">
        <v>41.261167243866169</v>
      </c>
      <c r="Q39">
        <v>3.2330080613496937</v>
      </c>
      <c r="R39">
        <v>12.557306535289234</v>
      </c>
      <c r="S39">
        <v>7.8199309296020996</v>
      </c>
      <c r="T39">
        <v>0</v>
      </c>
      <c r="U39">
        <v>20.670328948268189</v>
      </c>
      <c r="V39">
        <v>2.8891712060561305</v>
      </c>
      <c r="W39">
        <v>13.747205040871934</v>
      </c>
      <c r="X39">
        <v>43.450121933816291</v>
      </c>
      <c r="Y39">
        <v>0</v>
      </c>
      <c r="Z39">
        <v>3.8633517613636368</v>
      </c>
      <c r="AA39">
        <v>4.1609728434599154</v>
      </c>
      <c r="AB39">
        <v>7.803016446361589</v>
      </c>
      <c r="AC39">
        <v>5.7337569077273454</v>
      </c>
      <c r="AD39">
        <v>0</v>
      </c>
      <c r="AE39">
        <v>4.8809872760717079</v>
      </c>
      <c r="AF39">
        <v>2.4825420283975657</v>
      </c>
      <c r="AG39">
        <v>12.685957570000001</v>
      </c>
      <c r="AH39">
        <v>0</v>
      </c>
      <c r="AI39">
        <v>0</v>
      </c>
      <c r="AJ39">
        <v>0</v>
      </c>
      <c r="AK39">
        <v>15.824091230338849</v>
      </c>
      <c r="AL39">
        <v>0</v>
      </c>
      <c r="AM39">
        <v>4.6818098064516134</v>
      </c>
      <c r="AN39">
        <v>0.646451</v>
      </c>
      <c r="AO39">
        <v>0</v>
      </c>
      <c r="AP39">
        <v>0</v>
      </c>
      <c r="AQ39">
        <v>10.917922121587301</v>
      </c>
      <c r="AR39">
        <v>10.137460350000001</v>
      </c>
      <c r="AS39">
        <v>8.7661606386410948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797.69777794487004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4.8300171322160148</v>
      </c>
      <c r="L40">
        <v>558.54441350354421</v>
      </c>
      <c r="M40">
        <v>27.258772486772486</v>
      </c>
      <c r="N40">
        <v>34.992972493160295</v>
      </c>
      <c r="O40">
        <v>0</v>
      </c>
      <c r="P40">
        <v>41.261167243866169</v>
      </c>
      <c r="Q40">
        <v>3.2330080613496937</v>
      </c>
      <c r="R40">
        <v>12.557306535289234</v>
      </c>
      <c r="S40">
        <v>7.8199309296020996</v>
      </c>
      <c r="T40">
        <v>0</v>
      </c>
      <c r="U40">
        <v>20.670328948268189</v>
      </c>
      <c r="V40">
        <v>2.8891712060561305</v>
      </c>
      <c r="W40">
        <v>13.747205040871934</v>
      </c>
      <c r="X40">
        <v>43.450121933816291</v>
      </c>
      <c r="Y40">
        <v>0</v>
      </c>
      <c r="Z40">
        <v>3.8633517613636368</v>
      </c>
      <c r="AA40">
        <v>4.1609728434599154</v>
      </c>
      <c r="AB40">
        <v>7.803016446361589</v>
      </c>
      <c r="AC40">
        <v>5.7337569077273454</v>
      </c>
      <c r="AD40">
        <v>0</v>
      </c>
      <c r="AE40">
        <v>4.8809872760717079</v>
      </c>
      <c r="AF40">
        <v>2.4825420283975657</v>
      </c>
      <c r="AG40">
        <v>12.685957570000001</v>
      </c>
      <c r="AH40">
        <v>0</v>
      </c>
      <c r="AI40">
        <v>0</v>
      </c>
      <c r="AJ40">
        <v>0</v>
      </c>
      <c r="AK40">
        <v>15.824091230338849</v>
      </c>
      <c r="AL40">
        <v>0</v>
      </c>
      <c r="AM40">
        <v>4.6818098064516134</v>
      </c>
      <c r="AN40">
        <v>0.646451</v>
      </c>
      <c r="AO40">
        <v>0</v>
      </c>
      <c r="AP40">
        <v>0</v>
      </c>
      <c r="AQ40">
        <v>7.2786148499999994</v>
      </c>
      <c r="AR40">
        <v>10.137460350000001</v>
      </c>
      <c r="AS40">
        <v>8.7661606386410948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860.19958822362594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4.8300225342913121</v>
      </c>
      <c r="L41">
        <v>558.54441350354421</v>
      </c>
      <c r="M41">
        <v>27.258772486772486</v>
      </c>
      <c r="N41">
        <v>34.992972493160295</v>
      </c>
      <c r="O41">
        <v>0</v>
      </c>
      <c r="P41">
        <v>41.261167243866169</v>
      </c>
      <c r="Q41">
        <v>3.2330080613496937</v>
      </c>
      <c r="R41">
        <v>12.557306535289234</v>
      </c>
      <c r="S41">
        <v>7.8199309296020996</v>
      </c>
      <c r="T41">
        <v>0</v>
      </c>
      <c r="U41">
        <v>20.670328948268189</v>
      </c>
      <c r="V41">
        <v>2.8891712060561305</v>
      </c>
      <c r="W41">
        <v>13.747205040871934</v>
      </c>
      <c r="X41">
        <v>43.450121933816291</v>
      </c>
      <c r="Y41">
        <v>0</v>
      </c>
      <c r="Z41">
        <v>3.8633517613636368</v>
      </c>
      <c r="AA41">
        <v>4.1609728434599154</v>
      </c>
      <c r="AB41">
        <v>7.803016446361589</v>
      </c>
      <c r="AC41">
        <v>5.7337569077273454</v>
      </c>
      <c r="AD41">
        <v>0</v>
      </c>
      <c r="AE41">
        <v>4.8809872760717079</v>
      </c>
      <c r="AF41">
        <v>2.4825420283975657</v>
      </c>
      <c r="AG41">
        <v>12.685957570000001</v>
      </c>
      <c r="AH41">
        <v>0</v>
      </c>
      <c r="AI41">
        <v>0</v>
      </c>
      <c r="AJ41">
        <v>0</v>
      </c>
      <c r="AK41">
        <v>15.824091230338849</v>
      </c>
      <c r="AL41">
        <v>0</v>
      </c>
      <c r="AM41">
        <v>4.6818098064516134</v>
      </c>
      <c r="AN41">
        <v>0.646451</v>
      </c>
      <c r="AO41">
        <v>0</v>
      </c>
      <c r="AP41">
        <v>0</v>
      </c>
      <c r="AQ41">
        <v>7.2786148499999994</v>
      </c>
      <c r="AR41">
        <v>10.137460350000001</v>
      </c>
      <c r="AS41">
        <v>8.7661606386410948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860.19959362570137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8.9900472798651876</v>
      </c>
      <c r="L42">
        <v>558.54441350354421</v>
      </c>
      <c r="M42">
        <v>27.258772486772486</v>
      </c>
      <c r="N42">
        <v>34.992972493160295</v>
      </c>
      <c r="O42">
        <v>0</v>
      </c>
      <c r="P42">
        <v>41.261167243866169</v>
      </c>
      <c r="Q42">
        <v>3.2330080613496937</v>
      </c>
      <c r="R42">
        <v>12.557306535289234</v>
      </c>
      <c r="S42">
        <v>7.8199309296020996</v>
      </c>
      <c r="T42">
        <v>0</v>
      </c>
      <c r="U42">
        <v>20.670328948268189</v>
      </c>
      <c r="V42">
        <v>2.8891712060561305</v>
      </c>
      <c r="W42">
        <v>13.747205040871934</v>
      </c>
      <c r="X42">
        <v>43.450121933816291</v>
      </c>
      <c r="Y42">
        <v>0</v>
      </c>
      <c r="Z42">
        <v>3.8633517613636368</v>
      </c>
      <c r="AA42">
        <v>4.1609728434599154</v>
      </c>
      <c r="AB42">
        <v>7.803016446361589</v>
      </c>
      <c r="AC42">
        <v>5.7337569077273454</v>
      </c>
      <c r="AD42">
        <v>0</v>
      </c>
      <c r="AE42">
        <v>4.8809872760717079</v>
      </c>
      <c r="AF42">
        <v>2.4825420283975657</v>
      </c>
      <c r="AG42">
        <v>12.685957570000001</v>
      </c>
      <c r="AH42">
        <v>0</v>
      </c>
      <c r="AI42">
        <v>0</v>
      </c>
      <c r="AJ42">
        <v>0</v>
      </c>
      <c r="AK42">
        <v>15.824091230338849</v>
      </c>
      <c r="AL42">
        <v>0</v>
      </c>
      <c r="AM42">
        <v>4.6818098064516134</v>
      </c>
      <c r="AN42">
        <v>0.646451</v>
      </c>
      <c r="AO42">
        <v>0</v>
      </c>
      <c r="AP42">
        <v>0</v>
      </c>
      <c r="AQ42">
        <v>3.6393075784126974</v>
      </c>
      <c r="AR42">
        <v>10.137460350000001</v>
      </c>
      <c r="AS42">
        <v>8.7661606386410948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860.72031109968782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8.9897860947833905</v>
      </c>
      <c r="L43">
        <v>558.54441350354421</v>
      </c>
      <c r="M43">
        <v>27.258772486772486</v>
      </c>
      <c r="N43">
        <v>34.992972493160295</v>
      </c>
      <c r="O43">
        <v>0</v>
      </c>
      <c r="P43">
        <v>41.261167243866169</v>
      </c>
      <c r="Q43">
        <v>3.2330080613496937</v>
      </c>
      <c r="R43">
        <v>12.557306535289234</v>
      </c>
      <c r="S43">
        <v>7.8199309296020996</v>
      </c>
      <c r="T43">
        <v>0</v>
      </c>
      <c r="U43">
        <v>20.670328948268189</v>
      </c>
      <c r="V43">
        <v>2.8891712060561305</v>
      </c>
      <c r="W43">
        <v>13.747205040871934</v>
      </c>
      <c r="X43">
        <v>43.450121933816291</v>
      </c>
      <c r="Y43">
        <v>0</v>
      </c>
      <c r="Z43">
        <v>3.8633517613636368</v>
      </c>
      <c r="AA43">
        <v>0</v>
      </c>
      <c r="AB43">
        <v>7.803016446361589</v>
      </c>
      <c r="AC43">
        <v>5.7337569077273454</v>
      </c>
      <c r="AD43">
        <v>0</v>
      </c>
      <c r="AE43">
        <v>4.8809872760717079</v>
      </c>
      <c r="AF43">
        <v>2.4825420283975657</v>
      </c>
      <c r="AG43">
        <v>12.685957570000001</v>
      </c>
      <c r="AH43">
        <v>0</v>
      </c>
      <c r="AI43">
        <v>0</v>
      </c>
      <c r="AJ43">
        <v>0</v>
      </c>
      <c r="AK43">
        <v>15.824091230338849</v>
      </c>
      <c r="AL43">
        <v>0</v>
      </c>
      <c r="AM43">
        <v>4.6818098064516134</v>
      </c>
      <c r="AN43">
        <v>0.646451</v>
      </c>
      <c r="AO43">
        <v>0</v>
      </c>
      <c r="AP43">
        <v>0</v>
      </c>
      <c r="AQ43">
        <v>3.6393075784126974</v>
      </c>
      <c r="AR43">
        <v>12.09954945</v>
      </c>
      <c r="AS43">
        <v>9.1646226113589062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858.9196281438642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8.9900529613342179</v>
      </c>
      <c r="L44">
        <v>558.54441350354421</v>
      </c>
      <c r="M44">
        <v>27.258772486772486</v>
      </c>
      <c r="N44">
        <v>34.992972493160295</v>
      </c>
      <c r="O44">
        <v>0</v>
      </c>
      <c r="P44">
        <v>41.261167243866169</v>
      </c>
      <c r="Q44">
        <v>3.2330080613496937</v>
      </c>
      <c r="R44">
        <v>12.557306535289234</v>
      </c>
      <c r="S44">
        <v>7.8199309296020996</v>
      </c>
      <c r="T44">
        <v>0</v>
      </c>
      <c r="U44">
        <v>20.670328948268189</v>
      </c>
      <c r="V44">
        <v>2.8891712060561305</v>
      </c>
      <c r="W44">
        <v>13.747205040871934</v>
      </c>
      <c r="X44">
        <v>43.450121933816291</v>
      </c>
      <c r="Y44">
        <v>0</v>
      </c>
      <c r="Z44">
        <v>3.8633517613636368</v>
      </c>
      <c r="AA44">
        <v>0</v>
      </c>
      <c r="AB44">
        <v>7.803016446361589</v>
      </c>
      <c r="AC44">
        <v>5.7337569077273454</v>
      </c>
      <c r="AD44">
        <v>0</v>
      </c>
      <c r="AE44">
        <v>4.8809872760717079</v>
      </c>
      <c r="AF44">
        <v>2.4825420283975657</v>
      </c>
      <c r="AG44">
        <v>12.685957570000001</v>
      </c>
      <c r="AH44">
        <v>0</v>
      </c>
      <c r="AI44">
        <v>0</v>
      </c>
      <c r="AJ44">
        <v>0</v>
      </c>
      <c r="AK44">
        <v>15.824091230338849</v>
      </c>
      <c r="AL44">
        <v>0</v>
      </c>
      <c r="AM44">
        <v>4.6818098064516134</v>
      </c>
      <c r="AN44">
        <v>0.646451</v>
      </c>
      <c r="AO44">
        <v>0</v>
      </c>
      <c r="AP44">
        <v>0</v>
      </c>
      <c r="AQ44">
        <v>0</v>
      </c>
      <c r="AR44">
        <v>12.09954945</v>
      </c>
      <c r="AS44">
        <v>9.1646226113589062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855.28058743200211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8.9897480097736384</v>
      </c>
      <c r="L45">
        <v>558.54441350354421</v>
      </c>
      <c r="M45">
        <v>27.258772486772486</v>
      </c>
      <c r="N45">
        <v>34.992972493160295</v>
      </c>
      <c r="O45">
        <v>0</v>
      </c>
      <c r="P45">
        <v>41.261167243866169</v>
      </c>
      <c r="Q45">
        <v>3.2330080613496937</v>
      </c>
      <c r="R45">
        <v>12.557306535289234</v>
      </c>
      <c r="S45">
        <v>7.8199309296020996</v>
      </c>
      <c r="T45">
        <v>0</v>
      </c>
      <c r="U45">
        <v>21.670457117858557</v>
      </c>
      <c r="V45">
        <v>2.8891712060561305</v>
      </c>
      <c r="W45">
        <v>13.747205040871934</v>
      </c>
      <c r="X45">
        <v>43.450121933816291</v>
      </c>
      <c r="Y45">
        <v>0</v>
      </c>
      <c r="Z45">
        <v>3.8633517613636368</v>
      </c>
      <c r="AA45">
        <v>0</v>
      </c>
      <c r="AB45">
        <v>7.803016446361589</v>
      </c>
      <c r="AC45">
        <v>2.8668786072718704</v>
      </c>
      <c r="AD45">
        <v>0</v>
      </c>
      <c r="AE45">
        <v>4.8809872760717079</v>
      </c>
      <c r="AF45">
        <v>2.4825420283975657</v>
      </c>
      <c r="AG45">
        <v>12.685957570000001</v>
      </c>
      <c r="AH45">
        <v>0</v>
      </c>
      <c r="AI45">
        <v>0</v>
      </c>
      <c r="AJ45">
        <v>0</v>
      </c>
      <c r="AK45">
        <v>15.824091230338849</v>
      </c>
      <c r="AL45">
        <v>0</v>
      </c>
      <c r="AM45">
        <v>4.6818098064516134</v>
      </c>
      <c r="AN45">
        <v>0.646451</v>
      </c>
      <c r="AO45">
        <v>0</v>
      </c>
      <c r="AP45">
        <v>0</v>
      </c>
      <c r="AQ45">
        <v>0</v>
      </c>
      <c r="AR45">
        <v>10.137460350000001</v>
      </c>
      <c r="AS45">
        <v>9.1646226113589062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851.4514432495763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8.990066224677717</v>
      </c>
      <c r="L46">
        <v>558.54441350354421</v>
      </c>
      <c r="M46">
        <v>27.258772486772486</v>
      </c>
      <c r="N46">
        <v>34.992972493160295</v>
      </c>
      <c r="O46">
        <v>0</v>
      </c>
      <c r="P46">
        <v>41.261167243866169</v>
      </c>
      <c r="Q46">
        <v>3.2330080613496937</v>
      </c>
      <c r="R46">
        <v>12.557306535289234</v>
      </c>
      <c r="S46">
        <v>7.8199309296020996</v>
      </c>
      <c r="T46">
        <v>0</v>
      </c>
      <c r="U46">
        <v>22.730182156580653</v>
      </c>
      <c r="V46">
        <v>2.8891712060561305</v>
      </c>
      <c r="W46">
        <v>13.747205040871934</v>
      </c>
      <c r="X46">
        <v>43.450121933816291</v>
      </c>
      <c r="Y46">
        <v>0</v>
      </c>
      <c r="Z46">
        <v>3.8633517613636368</v>
      </c>
      <c r="AA46">
        <v>0</v>
      </c>
      <c r="AB46">
        <v>3.9015083765941476</v>
      </c>
      <c r="AC46">
        <v>0</v>
      </c>
      <c r="AD46">
        <v>0</v>
      </c>
      <c r="AE46">
        <v>4.8809872760717079</v>
      </c>
      <c r="AF46">
        <v>2.4825420283975657</v>
      </c>
      <c r="AG46">
        <v>12.685957570000001</v>
      </c>
      <c r="AH46">
        <v>0</v>
      </c>
      <c r="AI46">
        <v>0</v>
      </c>
      <c r="AJ46">
        <v>0</v>
      </c>
      <c r="AK46">
        <v>15.824091230338849</v>
      </c>
      <c r="AL46">
        <v>0</v>
      </c>
      <c r="AM46">
        <v>4.6818098064516134</v>
      </c>
      <c r="AN46">
        <v>0.646451</v>
      </c>
      <c r="AO46">
        <v>0</v>
      </c>
      <c r="AP46">
        <v>0</v>
      </c>
      <c r="AQ46">
        <v>0</v>
      </c>
      <c r="AR46">
        <v>10.137460350000001</v>
      </c>
      <c r="AS46">
        <v>9.1646226113589062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845.74309982616342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8.9900697165638164</v>
      </c>
      <c r="L47">
        <v>558.53806265148819</v>
      </c>
      <c r="M47">
        <v>27.258772486772486</v>
      </c>
      <c r="N47">
        <v>34.992972493160295</v>
      </c>
      <c r="O47">
        <v>0</v>
      </c>
      <c r="P47">
        <v>41.261167243866169</v>
      </c>
      <c r="Q47">
        <v>3.2296882208436721</v>
      </c>
      <c r="R47">
        <v>12.557306535289234</v>
      </c>
      <c r="S47">
        <v>7.8190123221258157</v>
      </c>
      <c r="T47">
        <v>0</v>
      </c>
      <c r="U47">
        <v>23.349233919213688</v>
      </c>
      <c r="V47">
        <v>2.8891712060561305</v>
      </c>
      <c r="W47">
        <v>13.747205040871934</v>
      </c>
      <c r="X47">
        <v>43.450121933816291</v>
      </c>
      <c r="Y47">
        <v>0</v>
      </c>
      <c r="Z47">
        <v>3.8633517613636368</v>
      </c>
      <c r="AA47">
        <v>0</v>
      </c>
      <c r="AB47">
        <v>3.9015083765941476</v>
      </c>
      <c r="AC47">
        <v>0</v>
      </c>
      <c r="AD47">
        <v>0</v>
      </c>
      <c r="AE47">
        <v>4.8809872760717079</v>
      </c>
      <c r="AF47">
        <v>2.4825420283975657</v>
      </c>
      <c r="AG47">
        <v>12.685957570000001</v>
      </c>
      <c r="AH47">
        <v>0</v>
      </c>
      <c r="AI47">
        <v>0</v>
      </c>
      <c r="AJ47">
        <v>0</v>
      </c>
      <c r="AK47">
        <v>15.824091230338849</v>
      </c>
      <c r="AL47">
        <v>0</v>
      </c>
      <c r="AM47">
        <v>4.6818098064516134</v>
      </c>
      <c r="AN47">
        <v>0.646451</v>
      </c>
      <c r="AO47">
        <v>0</v>
      </c>
      <c r="AP47">
        <v>0</v>
      </c>
      <c r="AQ47">
        <v>0</v>
      </c>
      <c r="AR47">
        <v>10.137460350000001</v>
      </c>
      <c r="AS47">
        <v>9.1646226113589062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846.35156578064414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8.9900697165638164</v>
      </c>
      <c r="L48">
        <v>558.53806265148819</v>
      </c>
      <c r="M48">
        <v>27.258772486772486</v>
      </c>
      <c r="N48">
        <v>34.992972493160295</v>
      </c>
      <c r="O48">
        <v>0</v>
      </c>
      <c r="P48">
        <v>41.261167243866169</v>
      </c>
      <c r="Q48">
        <v>3.2296882208436721</v>
      </c>
      <c r="R48">
        <v>12.557306535289234</v>
      </c>
      <c r="S48">
        <v>7.8190123221258157</v>
      </c>
      <c r="T48">
        <v>0</v>
      </c>
      <c r="U48">
        <v>23.769797692988803</v>
      </c>
      <c r="V48">
        <v>2.8891712060561305</v>
      </c>
      <c r="W48">
        <v>13.747205040871934</v>
      </c>
      <c r="X48">
        <v>43.450121933816291</v>
      </c>
      <c r="Y48">
        <v>0</v>
      </c>
      <c r="Z48">
        <v>3.8633517613636368</v>
      </c>
      <c r="AA48">
        <v>0</v>
      </c>
      <c r="AB48">
        <v>3.9015083765941476</v>
      </c>
      <c r="AC48">
        <v>0</v>
      </c>
      <c r="AD48">
        <v>0</v>
      </c>
      <c r="AE48">
        <v>4.8809872760717079</v>
      </c>
      <c r="AF48">
        <v>2.4825420283975657</v>
      </c>
      <c r="AG48">
        <v>12.685957570000001</v>
      </c>
      <c r="AH48">
        <v>0</v>
      </c>
      <c r="AI48">
        <v>0</v>
      </c>
      <c r="AJ48">
        <v>0</v>
      </c>
      <c r="AK48">
        <v>15.824091230338849</v>
      </c>
      <c r="AL48">
        <v>0</v>
      </c>
      <c r="AM48">
        <v>4.6818098064516134</v>
      </c>
      <c r="AN48">
        <v>0.646451</v>
      </c>
      <c r="AO48">
        <v>0</v>
      </c>
      <c r="AP48">
        <v>0</v>
      </c>
      <c r="AQ48">
        <v>0</v>
      </c>
      <c r="AR48">
        <v>10.137460350000001</v>
      </c>
      <c r="AS48">
        <v>9.1646226113589062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846.77212955441928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4.8300333508258309</v>
      </c>
      <c r="L49">
        <v>558.53806265148819</v>
      </c>
      <c r="M49">
        <v>27.258772486772486</v>
      </c>
      <c r="N49">
        <v>34.992972493160295</v>
      </c>
      <c r="O49">
        <v>0</v>
      </c>
      <c r="P49">
        <v>41.261167243866169</v>
      </c>
      <c r="Q49">
        <v>3.2296882208436721</v>
      </c>
      <c r="R49">
        <v>12.557306535289234</v>
      </c>
      <c r="S49">
        <v>7.8190123221258157</v>
      </c>
      <c r="T49">
        <v>0</v>
      </c>
      <c r="U49">
        <v>24.309809233473839</v>
      </c>
      <c r="V49">
        <v>2.8891712060561305</v>
      </c>
      <c r="W49">
        <v>13.747617063997961</v>
      </c>
      <c r="X49">
        <v>43.451046114835215</v>
      </c>
      <c r="Y49">
        <v>0</v>
      </c>
      <c r="Z49">
        <v>3.8633517613636368</v>
      </c>
      <c r="AA49">
        <v>0</v>
      </c>
      <c r="AB49">
        <v>3.9015083765941476</v>
      </c>
      <c r="AC49">
        <v>0</v>
      </c>
      <c r="AD49">
        <v>0</v>
      </c>
      <c r="AE49">
        <v>4.8809872760717079</v>
      </c>
      <c r="AF49">
        <v>2.4825420283975657</v>
      </c>
      <c r="AG49">
        <v>12.685957570000001</v>
      </c>
      <c r="AH49">
        <v>0</v>
      </c>
      <c r="AI49">
        <v>0</v>
      </c>
      <c r="AJ49">
        <v>0</v>
      </c>
      <c r="AK49">
        <v>15.824091230338849</v>
      </c>
      <c r="AL49">
        <v>0</v>
      </c>
      <c r="AM49">
        <v>4.6818098064516134</v>
      </c>
      <c r="AN49">
        <v>0.646451</v>
      </c>
      <c r="AO49">
        <v>0</v>
      </c>
      <c r="AP49">
        <v>0</v>
      </c>
      <c r="AQ49">
        <v>0</v>
      </c>
      <c r="AR49">
        <v>10.137460350000001</v>
      </c>
      <c r="AS49">
        <v>9.1646226113589062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843.15344093331123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4.8300333508258309</v>
      </c>
      <c r="L50">
        <v>531.02628377479971</v>
      </c>
      <c r="M50">
        <v>27.258772486772486</v>
      </c>
      <c r="N50">
        <v>34.992972493160295</v>
      </c>
      <c r="O50">
        <v>0</v>
      </c>
      <c r="P50">
        <v>41.261167243866169</v>
      </c>
      <c r="Q50">
        <v>3.2296882208436721</v>
      </c>
      <c r="R50">
        <v>12.557306535289234</v>
      </c>
      <c r="S50">
        <v>7.8190123221258157</v>
      </c>
      <c r="T50">
        <v>0</v>
      </c>
      <c r="U50">
        <v>24.759631085204461</v>
      </c>
      <c r="V50">
        <v>2.8891712060561305</v>
      </c>
      <c r="W50">
        <v>13.747617063997961</v>
      </c>
      <c r="X50">
        <v>43.451046114835215</v>
      </c>
      <c r="Y50">
        <v>0</v>
      </c>
      <c r="Z50">
        <v>3.8633517613636368</v>
      </c>
      <c r="AA50">
        <v>0</v>
      </c>
      <c r="AB50">
        <v>3.9015083765941476</v>
      </c>
      <c r="AC50">
        <v>0</v>
      </c>
      <c r="AD50">
        <v>0</v>
      </c>
      <c r="AE50">
        <v>4.8809872760717079</v>
      </c>
      <c r="AF50">
        <v>2.4825420283975657</v>
      </c>
      <c r="AG50">
        <v>12.685957570000001</v>
      </c>
      <c r="AH50">
        <v>0</v>
      </c>
      <c r="AI50">
        <v>0</v>
      </c>
      <c r="AJ50">
        <v>0</v>
      </c>
      <c r="AK50">
        <v>15.824091230338849</v>
      </c>
      <c r="AL50">
        <v>0</v>
      </c>
      <c r="AM50">
        <v>4.6818098064516134</v>
      </c>
      <c r="AN50">
        <v>0.646451</v>
      </c>
      <c r="AO50">
        <v>0</v>
      </c>
      <c r="AP50">
        <v>0</v>
      </c>
      <c r="AQ50">
        <v>0</v>
      </c>
      <c r="AR50">
        <v>10.137460350000001</v>
      </c>
      <c r="AS50">
        <v>9.1646226113589062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816.09148390835344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4.8300333508258309</v>
      </c>
      <c r="L51">
        <v>531.03049484180212</v>
      </c>
      <c r="M51">
        <v>27.258772486772486</v>
      </c>
      <c r="N51">
        <v>34.992972493160295</v>
      </c>
      <c r="O51">
        <v>0</v>
      </c>
      <c r="P51">
        <v>41.261167243866169</v>
      </c>
      <c r="Q51">
        <v>3.2296882208436721</v>
      </c>
      <c r="R51">
        <v>12.557306535289234</v>
      </c>
      <c r="S51">
        <v>7.8190123221258157</v>
      </c>
      <c r="T51">
        <v>0</v>
      </c>
      <c r="U51">
        <v>20.670328948268189</v>
      </c>
      <c r="V51">
        <v>2.8891712060561305</v>
      </c>
      <c r="W51">
        <v>13.747617063997961</v>
      </c>
      <c r="X51">
        <v>43.451046114835215</v>
      </c>
      <c r="Y51">
        <v>0</v>
      </c>
      <c r="Z51">
        <v>3.8633517613636368</v>
      </c>
      <c r="AA51">
        <v>0</v>
      </c>
      <c r="AB51">
        <v>3.9015083765941476</v>
      </c>
      <c r="AC51">
        <v>0</v>
      </c>
      <c r="AD51">
        <v>0</v>
      </c>
      <c r="AE51">
        <v>4.8809872760717079</v>
      </c>
      <c r="AF51">
        <v>2.4825420283975657</v>
      </c>
      <c r="AG51">
        <v>12.685957570000001</v>
      </c>
      <c r="AH51">
        <v>0</v>
      </c>
      <c r="AI51">
        <v>0</v>
      </c>
      <c r="AJ51">
        <v>0</v>
      </c>
      <c r="AK51">
        <v>15.824091230338849</v>
      </c>
      <c r="AL51">
        <v>0</v>
      </c>
      <c r="AM51">
        <v>4.6818098064516134</v>
      </c>
      <c r="AN51">
        <v>0.646451</v>
      </c>
      <c r="AO51">
        <v>0</v>
      </c>
      <c r="AP51">
        <v>0</v>
      </c>
      <c r="AQ51">
        <v>0</v>
      </c>
      <c r="AR51">
        <v>10.137460350000001</v>
      </c>
      <c r="AS51">
        <v>9.1646226113589062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812.00639283841963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4.8300333508258309</v>
      </c>
      <c r="L52">
        <v>511.72047498240096</v>
      </c>
      <c r="M52">
        <v>27.258772486772486</v>
      </c>
      <c r="N52">
        <v>34.992972493160295</v>
      </c>
      <c r="O52">
        <v>0</v>
      </c>
      <c r="P52">
        <v>41.261167243866169</v>
      </c>
      <c r="Q52">
        <v>3.2296882208436721</v>
      </c>
      <c r="R52">
        <v>12.557306535289234</v>
      </c>
      <c r="S52">
        <v>7.8190123221258157</v>
      </c>
      <c r="T52">
        <v>0</v>
      </c>
      <c r="U52">
        <v>20.670328948268189</v>
      </c>
      <c r="V52">
        <v>2.8891712060561305</v>
      </c>
      <c r="W52">
        <v>13.747617063997961</v>
      </c>
      <c r="X52">
        <v>43.451046114835215</v>
      </c>
      <c r="Y52">
        <v>0</v>
      </c>
      <c r="Z52">
        <v>3.8633517613636368</v>
      </c>
      <c r="AA52">
        <v>0</v>
      </c>
      <c r="AB52">
        <v>0</v>
      </c>
      <c r="AC52">
        <v>0</v>
      </c>
      <c r="AD52">
        <v>0</v>
      </c>
      <c r="AE52">
        <v>4.8809872760717079</v>
      </c>
      <c r="AF52">
        <v>2.4825420283975657</v>
      </c>
      <c r="AG52">
        <v>12.685957570000001</v>
      </c>
      <c r="AH52">
        <v>0</v>
      </c>
      <c r="AI52">
        <v>0</v>
      </c>
      <c r="AJ52">
        <v>0</v>
      </c>
      <c r="AK52">
        <v>15.824091230338849</v>
      </c>
      <c r="AL52">
        <v>0</v>
      </c>
      <c r="AM52">
        <v>4.6818098064516134</v>
      </c>
      <c r="AN52">
        <v>0.646451</v>
      </c>
      <c r="AO52">
        <v>0</v>
      </c>
      <c r="AP52">
        <v>0</v>
      </c>
      <c r="AQ52">
        <v>0</v>
      </c>
      <c r="AR52">
        <v>10.137460350000001</v>
      </c>
      <c r="AS52">
        <v>9.1646226113589062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788.79486460242435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4.8300333508258309</v>
      </c>
      <c r="L53">
        <v>502.0657294407244</v>
      </c>
      <c r="M53">
        <v>27.258772486772486</v>
      </c>
      <c r="N53">
        <v>34.992972493160295</v>
      </c>
      <c r="O53">
        <v>0</v>
      </c>
      <c r="P53">
        <v>41.261167243866169</v>
      </c>
      <c r="Q53">
        <v>3.2296882208436721</v>
      </c>
      <c r="R53">
        <v>12.557306535289234</v>
      </c>
      <c r="S53">
        <v>7.8190123221258157</v>
      </c>
      <c r="T53">
        <v>0</v>
      </c>
      <c r="U53">
        <v>20.670328948268189</v>
      </c>
      <c r="V53">
        <v>2.8891712060561305</v>
      </c>
      <c r="W53">
        <v>13.747617063997961</v>
      </c>
      <c r="X53">
        <v>43.451046114835215</v>
      </c>
      <c r="Y53">
        <v>0</v>
      </c>
      <c r="Z53">
        <v>3.8633517613636368</v>
      </c>
      <c r="AA53">
        <v>0</v>
      </c>
      <c r="AB53">
        <v>0</v>
      </c>
      <c r="AC53">
        <v>0</v>
      </c>
      <c r="AD53">
        <v>0</v>
      </c>
      <c r="AE53">
        <v>4.8809872760717079</v>
      </c>
      <c r="AF53">
        <v>2.4825420283975657</v>
      </c>
      <c r="AG53">
        <v>12.685957570000001</v>
      </c>
      <c r="AH53">
        <v>0</v>
      </c>
      <c r="AI53">
        <v>0</v>
      </c>
      <c r="AJ53">
        <v>0</v>
      </c>
      <c r="AK53">
        <v>15.824091230338849</v>
      </c>
      <c r="AL53">
        <v>0</v>
      </c>
      <c r="AM53">
        <v>4.6818098064516134</v>
      </c>
      <c r="AN53">
        <v>0.646451</v>
      </c>
      <c r="AO53">
        <v>0</v>
      </c>
      <c r="AP53">
        <v>1.9731096492957747</v>
      </c>
      <c r="AQ53">
        <v>0</v>
      </c>
      <c r="AR53">
        <v>12.09954945</v>
      </c>
      <c r="AS53">
        <v>9.1646226113589062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783.07531781004354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4.8300333508258309</v>
      </c>
      <c r="L54">
        <v>453.79040585427606</v>
      </c>
      <c r="M54">
        <v>27.258772486772486</v>
      </c>
      <c r="N54">
        <v>34.992972493160295</v>
      </c>
      <c r="O54">
        <v>0</v>
      </c>
      <c r="P54">
        <v>41.261167243866169</v>
      </c>
      <c r="Q54">
        <v>3.2296882208436721</v>
      </c>
      <c r="R54">
        <v>12.557306535289234</v>
      </c>
      <c r="S54">
        <v>7.8190123221258157</v>
      </c>
      <c r="T54">
        <v>0</v>
      </c>
      <c r="U54">
        <v>20.670328948268189</v>
      </c>
      <c r="V54">
        <v>2.8891712060561305</v>
      </c>
      <c r="W54">
        <v>13.747617063997961</v>
      </c>
      <c r="X54">
        <v>43.451046114835215</v>
      </c>
      <c r="Y54">
        <v>0</v>
      </c>
      <c r="Z54">
        <v>3.8633517613636368</v>
      </c>
      <c r="AA54">
        <v>0</v>
      </c>
      <c r="AB54">
        <v>0</v>
      </c>
      <c r="AC54">
        <v>0</v>
      </c>
      <c r="AD54">
        <v>0</v>
      </c>
      <c r="AE54">
        <v>4.8809872760717079</v>
      </c>
      <c r="AF54">
        <v>2.4825420283975657</v>
      </c>
      <c r="AG54">
        <v>12.685957570000001</v>
      </c>
      <c r="AH54">
        <v>0</v>
      </c>
      <c r="AI54">
        <v>0</v>
      </c>
      <c r="AJ54">
        <v>0</v>
      </c>
      <c r="AK54">
        <v>15.824091230338849</v>
      </c>
      <c r="AL54">
        <v>0</v>
      </c>
      <c r="AM54">
        <v>4.6818098064516134</v>
      </c>
      <c r="AN54">
        <v>0.646451</v>
      </c>
      <c r="AO54">
        <v>0</v>
      </c>
      <c r="AP54">
        <v>1.9731096492957747</v>
      </c>
      <c r="AQ54">
        <v>0</v>
      </c>
      <c r="AR54">
        <v>12.09954945</v>
      </c>
      <c r="AS54">
        <v>9.1646226113589062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734.79999422359515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4.8300333508258309</v>
      </c>
      <c r="L55">
        <v>386.20563979338147</v>
      </c>
      <c r="M55">
        <v>27.258772486772486</v>
      </c>
      <c r="N55">
        <v>34.992972493160295</v>
      </c>
      <c r="O55">
        <v>0</v>
      </c>
      <c r="P55">
        <v>41.261167243866169</v>
      </c>
      <c r="Q55">
        <v>3.2296882208436721</v>
      </c>
      <c r="R55">
        <v>12.558848339242266</v>
      </c>
      <c r="S55">
        <v>7.8190123221258157</v>
      </c>
      <c r="T55">
        <v>0</v>
      </c>
      <c r="U55">
        <v>20.670328948268189</v>
      </c>
      <c r="V55">
        <v>2.8839542761506274</v>
      </c>
      <c r="W55">
        <v>13.747617063997961</v>
      </c>
      <c r="X55">
        <v>43.451046114835215</v>
      </c>
      <c r="Y55">
        <v>0</v>
      </c>
      <c r="Z55">
        <v>3.8633517613636368</v>
      </c>
      <c r="AA55">
        <v>0</v>
      </c>
      <c r="AB55">
        <v>0</v>
      </c>
      <c r="AC55">
        <v>0</v>
      </c>
      <c r="AD55">
        <v>0</v>
      </c>
      <c r="AE55">
        <v>4.8809872760717079</v>
      </c>
      <c r="AF55">
        <v>2.4825420283975657</v>
      </c>
      <c r="AG55">
        <v>12.685957570000001</v>
      </c>
      <c r="AH55">
        <v>0</v>
      </c>
      <c r="AI55">
        <v>0</v>
      </c>
      <c r="AJ55">
        <v>0</v>
      </c>
      <c r="AK55">
        <v>15.824091230338849</v>
      </c>
      <c r="AL55">
        <v>0</v>
      </c>
      <c r="AM55">
        <v>4.6818098064516134</v>
      </c>
      <c r="AN55">
        <v>0.646451</v>
      </c>
      <c r="AO55">
        <v>0</v>
      </c>
      <c r="AP55">
        <v>1.9731096492957747</v>
      </c>
      <c r="AQ55">
        <v>0</v>
      </c>
      <c r="AR55">
        <v>10.464475199999999</v>
      </c>
      <c r="AS55">
        <v>9.1646226113589062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665.57647878674811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4.8300333508258309</v>
      </c>
      <c r="L56">
        <v>318.73652634510597</v>
      </c>
      <c r="M56">
        <v>27.258772486772486</v>
      </c>
      <c r="N56">
        <v>34.992972493160295</v>
      </c>
      <c r="O56">
        <v>0</v>
      </c>
      <c r="P56">
        <v>41.261167243866169</v>
      </c>
      <c r="Q56">
        <v>3.2296882208436721</v>
      </c>
      <c r="R56">
        <v>12.558848339242266</v>
      </c>
      <c r="S56">
        <v>7.8190123221258157</v>
      </c>
      <c r="T56">
        <v>0</v>
      </c>
      <c r="U56">
        <v>20.670328948268189</v>
      </c>
      <c r="V56">
        <v>2.8839542761506274</v>
      </c>
      <c r="W56">
        <v>13.747617063997961</v>
      </c>
      <c r="X56">
        <v>43.451046114835215</v>
      </c>
      <c r="Y56">
        <v>0</v>
      </c>
      <c r="Z56">
        <v>3.8633517613636368</v>
      </c>
      <c r="AA56">
        <v>0</v>
      </c>
      <c r="AB56">
        <v>0</v>
      </c>
      <c r="AC56">
        <v>0</v>
      </c>
      <c r="AD56">
        <v>0</v>
      </c>
      <c r="AE56">
        <v>4.8809872760717079</v>
      </c>
      <c r="AF56">
        <v>2.4825420283975657</v>
      </c>
      <c r="AG56">
        <v>12.685957570000001</v>
      </c>
      <c r="AH56">
        <v>0</v>
      </c>
      <c r="AI56">
        <v>0</v>
      </c>
      <c r="AJ56">
        <v>0</v>
      </c>
      <c r="AK56">
        <v>15.824091230338849</v>
      </c>
      <c r="AL56">
        <v>0</v>
      </c>
      <c r="AM56">
        <v>4.6818098064516134</v>
      </c>
      <c r="AN56">
        <v>0.646451</v>
      </c>
      <c r="AO56">
        <v>0</v>
      </c>
      <c r="AP56">
        <v>1.9731096492957747</v>
      </c>
      <c r="AQ56">
        <v>0</v>
      </c>
      <c r="AR56">
        <v>10.464475199999999</v>
      </c>
      <c r="AS56">
        <v>9.1646226113589062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598.10736533847273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4.8300333508258309</v>
      </c>
      <c r="L57">
        <v>347.58559762291372</v>
      </c>
      <c r="M57">
        <v>27.258772486772486</v>
      </c>
      <c r="N57">
        <v>34.992972493160295</v>
      </c>
      <c r="O57">
        <v>0</v>
      </c>
      <c r="P57">
        <v>41.261167243866169</v>
      </c>
      <c r="Q57">
        <v>3.2296882208436721</v>
      </c>
      <c r="R57">
        <v>12.558848339242266</v>
      </c>
      <c r="S57">
        <v>7.8190123221258157</v>
      </c>
      <c r="T57">
        <v>0</v>
      </c>
      <c r="U57">
        <v>20.670328948268189</v>
      </c>
      <c r="V57">
        <v>2.8839542761506274</v>
      </c>
      <c r="W57">
        <v>13.747617063997961</v>
      </c>
      <c r="X57">
        <v>43.451046114835215</v>
      </c>
      <c r="Y57">
        <v>0</v>
      </c>
      <c r="Z57">
        <v>3.8633517613636368</v>
      </c>
      <c r="AA57">
        <v>0</v>
      </c>
      <c r="AB57">
        <v>0</v>
      </c>
      <c r="AC57">
        <v>0</v>
      </c>
      <c r="AD57">
        <v>0</v>
      </c>
      <c r="AE57">
        <v>4.8809872760717079</v>
      </c>
      <c r="AF57">
        <v>2.4825420283975657</v>
      </c>
      <c r="AG57">
        <v>12.685957570000001</v>
      </c>
      <c r="AH57">
        <v>0</v>
      </c>
      <c r="AI57">
        <v>0</v>
      </c>
      <c r="AJ57">
        <v>0</v>
      </c>
      <c r="AK57">
        <v>15.824091230338849</v>
      </c>
      <c r="AL57">
        <v>0</v>
      </c>
      <c r="AM57">
        <v>4.6818098064516134</v>
      </c>
      <c r="AN57">
        <v>0.646451</v>
      </c>
      <c r="AO57">
        <v>0</v>
      </c>
      <c r="AP57">
        <v>1.9731096492957747</v>
      </c>
      <c r="AQ57">
        <v>0</v>
      </c>
      <c r="AR57">
        <v>10.464475199999999</v>
      </c>
      <c r="AS57">
        <v>9.1646226113589062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626.95643661628048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4.8300333508258309</v>
      </c>
      <c r="L58">
        <v>386.20563979338147</v>
      </c>
      <c r="M58">
        <v>27.258772486772486</v>
      </c>
      <c r="N58">
        <v>34.992972493160295</v>
      </c>
      <c r="O58">
        <v>0</v>
      </c>
      <c r="P58">
        <v>41.261167243866169</v>
      </c>
      <c r="Q58">
        <v>3.2296882208436721</v>
      </c>
      <c r="R58">
        <v>12.558848339242266</v>
      </c>
      <c r="S58">
        <v>7.8190123221258157</v>
      </c>
      <c r="T58">
        <v>0</v>
      </c>
      <c r="U58">
        <v>20.670328948268189</v>
      </c>
      <c r="V58">
        <v>2.8839542761506274</v>
      </c>
      <c r="W58">
        <v>13.747617063997961</v>
      </c>
      <c r="X58">
        <v>43.451046114835215</v>
      </c>
      <c r="Y58">
        <v>0</v>
      </c>
      <c r="Z58">
        <v>3.8633517613636368</v>
      </c>
      <c r="AA58">
        <v>0</v>
      </c>
      <c r="AB58">
        <v>0</v>
      </c>
      <c r="AC58">
        <v>0</v>
      </c>
      <c r="AD58">
        <v>0</v>
      </c>
      <c r="AE58">
        <v>4.8809872760717079</v>
      </c>
      <c r="AF58">
        <v>2.4825420283975657</v>
      </c>
      <c r="AG58">
        <v>12.685957570000001</v>
      </c>
      <c r="AH58">
        <v>0</v>
      </c>
      <c r="AI58">
        <v>0</v>
      </c>
      <c r="AJ58">
        <v>0</v>
      </c>
      <c r="AK58">
        <v>15.824091230338849</v>
      </c>
      <c r="AL58">
        <v>0</v>
      </c>
      <c r="AM58">
        <v>4.6818098064516134</v>
      </c>
      <c r="AN58">
        <v>0.646451</v>
      </c>
      <c r="AO58">
        <v>0</v>
      </c>
      <c r="AP58">
        <v>1.9731096492957747</v>
      </c>
      <c r="AQ58">
        <v>0</v>
      </c>
      <c r="AR58">
        <v>10.464475199999999</v>
      </c>
      <c r="AS58">
        <v>9.1646226113589062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665.57647878674811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4.8300333508258309</v>
      </c>
      <c r="L59">
        <v>395.8603178338916</v>
      </c>
      <c r="M59">
        <v>27.258772486772486</v>
      </c>
      <c r="N59">
        <v>34.992972493160295</v>
      </c>
      <c r="O59">
        <v>0</v>
      </c>
      <c r="P59">
        <v>41.261167243866169</v>
      </c>
      <c r="Q59">
        <v>3.2296882208436721</v>
      </c>
      <c r="R59">
        <v>12.558848339242266</v>
      </c>
      <c r="S59">
        <v>7.8190123221258157</v>
      </c>
      <c r="T59">
        <v>0</v>
      </c>
      <c r="U59">
        <v>20.670328948268189</v>
      </c>
      <c r="V59">
        <v>2.8839542761506274</v>
      </c>
      <c r="W59">
        <v>13.747617063997961</v>
      </c>
      <c r="X59">
        <v>43.451046114835215</v>
      </c>
      <c r="Y59">
        <v>0</v>
      </c>
      <c r="Z59">
        <v>1.9316757272727272</v>
      </c>
      <c r="AA59">
        <v>0</v>
      </c>
      <c r="AB59">
        <v>0</v>
      </c>
      <c r="AC59">
        <v>0</v>
      </c>
      <c r="AD59">
        <v>0</v>
      </c>
      <c r="AE59">
        <v>4.8809872760717079</v>
      </c>
      <c r="AF59">
        <v>2.4825420283975657</v>
      </c>
      <c r="AG59">
        <v>12.685957570000001</v>
      </c>
      <c r="AH59">
        <v>0</v>
      </c>
      <c r="AI59">
        <v>0</v>
      </c>
      <c r="AJ59">
        <v>0</v>
      </c>
      <c r="AK59">
        <v>15.824091230338849</v>
      </c>
      <c r="AL59">
        <v>0</v>
      </c>
      <c r="AM59">
        <v>4.6818098064516134</v>
      </c>
      <c r="AN59">
        <v>0.646451</v>
      </c>
      <c r="AO59">
        <v>0</v>
      </c>
      <c r="AP59">
        <v>1.9731096492957747</v>
      </c>
      <c r="AQ59">
        <v>3.6393075784126974</v>
      </c>
      <c r="AR59">
        <v>10.464475199999999</v>
      </c>
      <c r="AS59">
        <v>9.1646226113589062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676.9387883715799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4.8300333508258309</v>
      </c>
      <c r="L60">
        <v>405.51565806157748</v>
      </c>
      <c r="M60">
        <v>27.258772486772486</v>
      </c>
      <c r="N60">
        <v>34.992972493160295</v>
      </c>
      <c r="O60">
        <v>0</v>
      </c>
      <c r="P60">
        <v>41.261167243866169</v>
      </c>
      <c r="Q60">
        <v>3.2296882208436721</v>
      </c>
      <c r="R60">
        <v>12.558848339242266</v>
      </c>
      <c r="S60">
        <v>7.8190123221258157</v>
      </c>
      <c r="T60">
        <v>0</v>
      </c>
      <c r="U60">
        <v>20.670328948268189</v>
      </c>
      <c r="V60">
        <v>2.8839542761506274</v>
      </c>
      <c r="W60">
        <v>13.747617063997961</v>
      </c>
      <c r="X60">
        <v>43.451046114835215</v>
      </c>
      <c r="Y60">
        <v>0</v>
      </c>
      <c r="Z60">
        <v>1.9316757272727272</v>
      </c>
      <c r="AA60">
        <v>0</v>
      </c>
      <c r="AB60">
        <v>0</v>
      </c>
      <c r="AC60">
        <v>0</v>
      </c>
      <c r="AD60">
        <v>0</v>
      </c>
      <c r="AE60">
        <v>4.8809872760717079</v>
      </c>
      <c r="AF60">
        <v>2.4825420283975657</v>
      </c>
      <c r="AG60">
        <v>12.685957570000001</v>
      </c>
      <c r="AH60">
        <v>0</v>
      </c>
      <c r="AI60">
        <v>0</v>
      </c>
      <c r="AJ60">
        <v>0</v>
      </c>
      <c r="AK60">
        <v>15.824091230338849</v>
      </c>
      <c r="AL60">
        <v>0</v>
      </c>
      <c r="AM60">
        <v>4.6818098064516134</v>
      </c>
      <c r="AN60">
        <v>0.646451</v>
      </c>
      <c r="AO60">
        <v>0</v>
      </c>
      <c r="AP60">
        <v>0</v>
      </c>
      <c r="AQ60">
        <v>3.6393075784126974</v>
      </c>
      <c r="AR60">
        <v>10.464475199999999</v>
      </c>
      <c r="AS60">
        <v>9.1646226113589062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684.62101894996999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4.8300333508258309</v>
      </c>
      <c r="L61">
        <v>424.8256747720298</v>
      </c>
      <c r="M61">
        <v>27.258772486772486</v>
      </c>
      <c r="N61">
        <v>34.992972493160295</v>
      </c>
      <c r="O61">
        <v>0</v>
      </c>
      <c r="P61">
        <v>41.261167243866169</v>
      </c>
      <c r="Q61">
        <v>3.2296882208436721</v>
      </c>
      <c r="R61">
        <v>12.558848339242266</v>
      </c>
      <c r="S61">
        <v>7.8190123221258157</v>
      </c>
      <c r="T61">
        <v>0</v>
      </c>
      <c r="U61">
        <v>20.670328948268189</v>
      </c>
      <c r="V61">
        <v>2.8839542761506274</v>
      </c>
      <c r="W61">
        <v>13.747617063997961</v>
      </c>
      <c r="X61">
        <v>43.451046114835215</v>
      </c>
      <c r="Y61">
        <v>0</v>
      </c>
      <c r="Z61">
        <v>1.9316757272727272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2.4825420283975657</v>
      </c>
      <c r="AG61">
        <v>12.685957570000001</v>
      </c>
      <c r="AH61">
        <v>0</v>
      </c>
      <c r="AI61">
        <v>0</v>
      </c>
      <c r="AJ61">
        <v>0</v>
      </c>
      <c r="AK61">
        <v>15.824091230338849</v>
      </c>
      <c r="AL61">
        <v>0</v>
      </c>
      <c r="AM61">
        <v>4.6818098064516134</v>
      </c>
      <c r="AN61">
        <v>0.646451</v>
      </c>
      <c r="AO61">
        <v>0</v>
      </c>
      <c r="AP61">
        <v>0</v>
      </c>
      <c r="AQ61">
        <v>7.2786148499999994</v>
      </c>
      <c r="AR61">
        <v>10.464475199999999</v>
      </c>
      <c r="AS61">
        <v>9.1646226113589062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702.68935565593779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4.8300333508258309</v>
      </c>
      <c r="L62">
        <v>424.8256747720298</v>
      </c>
      <c r="M62">
        <v>27.258772486772486</v>
      </c>
      <c r="N62">
        <v>34.992972493160295</v>
      </c>
      <c r="O62">
        <v>0</v>
      </c>
      <c r="P62">
        <v>41.261167243866169</v>
      </c>
      <c r="Q62">
        <v>3.2296882208436721</v>
      </c>
      <c r="R62">
        <v>12.558848339242266</v>
      </c>
      <c r="S62">
        <v>7.8190123221258157</v>
      </c>
      <c r="T62">
        <v>0</v>
      </c>
      <c r="U62">
        <v>20.670328948268189</v>
      </c>
      <c r="V62">
        <v>2.8839542761506274</v>
      </c>
      <c r="W62">
        <v>13.747617063997961</v>
      </c>
      <c r="X62">
        <v>43.451046114835215</v>
      </c>
      <c r="Y62">
        <v>0</v>
      </c>
      <c r="Z62">
        <v>1.9316757272727272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2.4825420283975657</v>
      </c>
      <c r="AG62">
        <v>12.685957570000001</v>
      </c>
      <c r="AH62">
        <v>0</v>
      </c>
      <c r="AI62">
        <v>0</v>
      </c>
      <c r="AJ62">
        <v>0</v>
      </c>
      <c r="AK62">
        <v>15.824091230338849</v>
      </c>
      <c r="AL62">
        <v>0</v>
      </c>
      <c r="AM62">
        <v>4.6818098064516134</v>
      </c>
      <c r="AN62">
        <v>0.646451</v>
      </c>
      <c r="AO62">
        <v>0</v>
      </c>
      <c r="AP62">
        <v>0</v>
      </c>
      <c r="AQ62">
        <v>7.2786148499999994</v>
      </c>
      <c r="AR62">
        <v>10.464475199999999</v>
      </c>
      <c r="AS62">
        <v>9.1646226113589062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702.68935565593779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4.8300333508258309</v>
      </c>
      <c r="L63">
        <v>434.48037896381015</v>
      </c>
      <c r="M63">
        <v>27.258772486772486</v>
      </c>
      <c r="N63">
        <v>34.992972493160295</v>
      </c>
      <c r="O63">
        <v>0</v>
      </c>
      <c r="P63">
        <v>41.261167243866169</v>
      </c>
      <c r="Q63">
        <v>3.2296882208436721</v>
      </c>
      <c r="R63">
        <v>12.558848339242266</v>
      </c>
      <c r="S63">
        <v>7.8190123221258157</v>
      </c>
      <c r="T63">
        <v>0</v>
      </c>
      <c r="U63">
        <v>20.670328948268189</v>
      </c>
      <c r="V63">
        <v>2.8839542761506274</v>
      </c>
      <c r="W63">
        <v>13.747617063997961</v>
      </c>
      <c r="X63">
        <v>43.451046114835215</v>
      </c>
      <c r="Y63">
        <v>0</v>
      </c>
      <c r="Z63">
        <v>1.9316757272727272</v>
      </c>
      <c r="AA63">
        <v>0</v>
      </c>
      <c r="AB63">
        <v>0.98722382670667641</v>
      </c>
      <c r="AC63">
        <v>0</v>
      </c>
      <c r="AD63">
        <v>0</v>
      </c>
      <c r="AE63">
        <v>0</v>
      </c>
      <c r="AF63">
        <v>2.4825420283975657</v>
      </c>
      <c r="AG63">
        <v>12.685957570000001</v>
      </c>
      <c r="AH63">
        <v>0</v>
      </c>
      <c r="AI63">
        <v>0</v>
      </c>
      <c r="AJ63">
        <v>0</v>
      </c>
      <c r="AK63">
        <v>15.824091230338849</v>
      </c>
      <c r="AL63">
        <v>0</v>
      </c>
      <c r="AM63">
        <v>4.6818098064516134</v>
      </c>
      <c r="AN63">
        <v>0.646451</v>
      </c>
      <c r="AO63">
        <v>0</v>
      </c>
      <c r="AP63">
        <v>0</v>
      </c>
      <c r="AQ63">
        <v>7.2786148499999994</v>
      </c>
      <c r="AR63">
        <v>10.464475199999999</v>
      </c>
      <c r="AS63">
        <v>9.1646226113589062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713.33128367442487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4.8300333508258309</v>
      </c>
      <c r="L64">
        <v>444.13569011583587</v>
      </c>
      <c r="M64">
        <v>27.258772486772486</v>
      </c>
      <c r="N64">
        <v>34.992972493160295</v>
      </c>
      <c r="O64">
        <v>0</v>
      </c>
      <c r="P64">
        <v>41.261167243866169</v>
      </c>
      <c r="Q64">
        <v>3.2296882208436721</v>
      </c>
      <c r="R64">
        <v>12.558848339242266</v>
      </c>
      <c r="S64">
        <v>7.8190123221258157</v>
      </c>
      <c r="T64">
        <v>0</v>
      </c>
      <c r="U64">
        <v>20.670328948268189</v>
      </c>
      <c r="V64">
        <v>2.8839542761506274</v>
      </c>
      <c r="W64">
        <v>13.747617063997961</v>
      </c>
      <c r="X64">
        <v>43.451046114835215</v>
      </c>
      <c r="Y64">
        <v>0</v>
      </c>
      <c r="Z64">
        <v>1.9316757272727272</v>
      </c>
      <c r="AA64">
        <v>0</v>
      </c>
      <c r="AB64">
        <v>3.9015083765941476</v>
      </c>
      <c r="AC64">
        <v>0</v>
      </c>
      <c r="AD64">
        <v>0</v>
      </c>
      <c r="AE64">
        <v>0</v>
      </c>
      <c r="AF64">
        <v>2.4825420283975657</v>
      </c>
      <c r="AG64">
        <v>12.685957570000001</v>
      </c>
      <c r="AH64">
        <v>0</v>
      </c>
      <c r="AI64">
        <v>0</v>
      </c>
      <c r="AJ64">
        <v>0</v>
      </c>
      <c r="AK64">
        <v>15.824091230338849</v>
      </c>
      <c r="AL64">
        <v>0</v>
      </c>
      <c r="AM64">
        <v>4.6818098064516134</v>
      </c>
      <c r="AN64">
        <v>0.646451</v>
      </c>
      <c r="AO64">
        <v>0</v>
      </c>
      <c r="AP64">
        <v>0</v>
      </c>
      <c r="AQ64">
        <v>7.2786148499999994</v>
      </c>
      <c r="AR64">
        <v>10.464475199999999</v>
      </c>
      <c r="AS64">
        <v>9.1646226113589062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725.90087937633803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4.8300333508258309</v>
      </c>
      <c r="L65">
        <v>463.44570425406386</v>
      </c>
      <c r="M65">
        <v>27.258772486772486</v>
      </c>
      <c r="N65">
        <v>34.992972493160295</v>
      </c>
      <c r="O65">
        <v>0</v>
      </c>
      <c r="P65">
        <v>41.261167243866169</v>
      </c>
      <c r="Q65">
        <v>3.2296882208436721</v>
      </c>
      <c r="R65">
        <v>12.558848339242266</v>
      </c>
      <c r="S65">
        <v>7.8190123221258157</v>
      </c>
      <c r="T65">
        <v>0</v>
      </c>
      <c r="U65">
        <v>20.670328948268189</v>
      </c>
      <c r="V65">
        <v>2.8839542761506274</v>
      </c>
      <c r="W65">
        <v>13.747617063997961</v>
      </c>
      <c r="X65">
        <v>43.451046114835215</v>
      </c>
      <c r="Y65">
        <v>0</v>
      </c>
      <c r="Z65">
        <v>1.9316757272727272</v>
      </c>
      <c r="AA65">
        <v>0</v>
      </c>
      <c r="AB65">
        <v>3.9015083765941476</v>
      </c>
      <c r="AC65">
        <v>0</v>
      </c>
      <c r="AD65">
        <v>0</v>
      </c>
      <c r="AE65">
        <v>0</v>
      </c>
      <c r="AF65">
        <v>2.4825420283975657</v>
      </c>
      <c r="AG65">
        <v>12.685957570000001</v>
      </c>
      <c r="AH65">
        <v>5.610327400000001</v>
      </c>
      <c r="AI65">
        <v>0</v>
      </c>
      <c r="AJ65">
        <v>0</v>
      </c>
      <c r="AK65">
        <v>15.824091230338849</v>
      </c>
      <c r="AL65">
        <v>0</v>
      </c>
      <c r="AM65">
        <v>4.6818098064516134</v>
      </c>
      <c r="AN65">
        <v>0.646451</v>
      </c>
      <c r="AO65">
        <v>0</v>
      </c>
      <c r="AP65">
        <v>0</v>
      </c>
      <c r="AQ65">
        <v>7.2786148499999994</v>
      </c>
      <c r="AR65">
        <v>10.464475199999999</v>
      </c>
      <c r="AS65">
        <v>9.1646226113589062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750.82122091456608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4.8300333508258309</v>
      </c>
      <c r="L66">
        <v>473.10043067261267</v>
      </c>
      <c r="M66">
        <v>27.258772486772486</v>
      </c>
      <c r="N66">
        <v>34.992972493160295</v>
      </c>
      <c r="O66">
        <v>0</v>
      </c>
      <c r="P66">
        <v>41.261167243866169</v>
      </c>
      <c r="Q66">
        <v>3.2296882208436721</v>
      </c>
      <c r="R66">
        <v>12.558848339242266</v>
      </c>
      <c r="S66">
        <v>7.8190123221258157</v>
      </c>
      <c r="T66">
        <v>0</v>
      </c>
      <c r="U66">
        <v>20.670328948268189</v>
      </c>
      <c r="V66">
        <v>2.8839542761506274</v>
      </c>
      <c r="W66">
        <v>13.747617063997961</v>
      </c>
      <c r="X66">
        <v>43.451046114835215</v>
      </c>
      <c r="Y66">
        <v>0</v>
      </c>
      <c r="Z66">
        <v>1.9316757272727272</v>
      </c>
      <c r="AA66">
        <v>0</v>
      </c>
      <c r="AB66">
        <v>3.9015083765941476</v>
      </c>
      <c r="AC66">
        <v>2.8668786072718704</v>
      </c>
      <c r="AD66">
        <v>0</v>
      </c>
      <c r="AE66">
        <v>0</v>
      </c>
      <c r="AF66">
        <v>2.4825420283975657</v>
      </c>
      <c r="AG66">
        <v>12.685957570000001</v>
      </c>
      <c r="AH66">
        <v>5.610327400000001</v>
      </c>
      <c r="AI66">
        <v>0</v>
      </c>
      <c r="AJ66">
        <v>0</v>
      </c>
      <c r="AK66">
        <v>15.824091230338849</v>
      </c>
      <c r="AL66">
        <v>0</v>
      </c>
      <c r="AM66">
        <v>4.6818098064516134</v>
      </c>
      <c r="AN66">
        <v>0.646451</v>
      </c>
      <c r="AO66">
        <v>0</v>
      </c>
      <c r="AP66">
        <v>0</v>
      </c>
      <c r="AQ66">
        <v>7.2786148499999994</v>
      </c>
      <c r="AR66">
        <v>10.464475199999999</v>
      </c>
      <c r="AS66">
        <v>9.1646226113589062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763.34282594038666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4.8300333508258309</v>
      </c>
      <c r="L67">
        <v>482.75271162501213</v>
      </c>
      <c r="M67">
        <v>27.258772486772486</v>
      </c>
      <c r="N67">
        <v>34.992972493160295</v>
      </c>
      <c r="O67">
        <v>0</v>
      </c>
      <c r="P67">
        <v>41.261167243866169</v>
      </c>
      <c r="Q67">
        <v>3.2330080613496937</v>
      </c>
      <c r="R67">
        <v>12.557306535289234</v>
      </c>
      <c r="S67">
        <v>7.5025030779753754</v>
      </c>
      <c r="T67">
        <v>0</v>
      </c>
      <c r="U67">
        <v>20.670328948268189</v>
      </c>
      <c r="V67">
        <v>2.8891712060561305</v>
      </c>
      <c r="W67">
        <v>13.747205040871934</v>
      </c>
      <c r="X67">
        <v>43.450121933816291</v>
      </c>
      <c r="Y67">
        <v>0</v>
      </c>
      <c r="Z67">
        <v>1.9316757272727272</v>
      </c>
      <c r="AA67">
        <v>4.1609728434599154</v>
      </c>
      <c r="AB67">
        <v>3.9015083765941476</v>
      </c>
      <c r="AC67">
        <v>2.8668786072718704</v>
      </c>
      <c r="AD67">
        <v>0</v>
      </c>
      <c r="AE67">
        <v>0</v>
      </c>
      <c r="AF67">
        <v>2.4825420283975657</v>
      </c>
      <c r="AG67">
        <v>12.685957570000001</v>
      </c>
      <c r="AH67">
        <v>11.220654800000002</v>
      </c>
      <c r="AI67">
        <v>0</v>
      </c>
      <c r="AJ67">
        <v>0</v>
      </c>
      <c r="AK67">
        <v>15.824091230338849</v>
      </c>
      <c r="AL67">
        <v>0</v>
      </c>
      <c r="AM67">
        <v>4.6818098064516134</v>
      </c>
      <c r="AN67">
        <v>0.646451</v>
      </c>
      <c r="AO67">
        <v>0</v>
      </c>
      <c r="AP67">
        <v>0</v>
      </c>
      <c r="AQ67">
        <v>7.2786148499999994</v>
      </c>
      <c r="AR67">
        <v>10.464475199999999</v>
      </c>
      <c r="AS67">
        <v>9.1646226113589062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782.45555665440941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4.8298528695016447</v>
      </c>
      <c r="L68">
        <v>492.40801460468492</v>
      </c>
      <c r="M68">
        <v>27.258772486772486</v>
      </c>
      <c r="N68">
        <v>34.992972493160295</v>
      </c>
      <c r="O68">
        <v>0</v>
      </c>
      <c r="P68">
        <v>41.261167243866169</v>
      </c>
      <c r="Q68">
        <v>3.2330080613496937</v>
      </c>
      <c r="R68">
        <v>12.557306535289234</v>
      </c>
      <c r="S68">
        <v>7.8199309296020996</v>
      </c>
      <c r="T68">
        <v>0</v>
      </c>
      <c r="U68">
        <v>20.670328948268189</v>
      </c>
      <c r="V68">
        <v>2.8891712060561305</v>
      </c>
      <c r="W68">
        <v>13.747205040871934</v>
      </c>
      <c r="X68">
        <v>43.450121933816291</v>
      </c>
      <c r="Y68">
        <v>0</v>
      </c>
      <c r="Z68">
        <v>1.9316757272727272</v>
      </c>
      <c r="AA68">
        <v>4.1609728434599154</v>
      </c>
      <c r="AB68">
        <v>3.9015083765941476</v>
      </c>
      <c r="AC68">
        <v>2.8668786072718704</v>
      </c>
      <c r="AD68">
        <v>0</v>
      </c>
      <c r="AE68">
        <v>4.8809872760717079</v>
      </c>
      <c r="AF68">
        <v>2.4825420283975657</v>
      </c>
      <c r="AG68">
        <v>12.685957570000001</v>
      </c>
      <c r="AH68">
        <v>11.220654800000002</v>
      </c>
      <c r="AI68">
        <v>0</v>
      </c>
      <c r="AJ68">
        <v>0</v>
      </c>
      <c r="AK68">
        <v>15.824091230338849</v>
      </c>
      <c r="AL68">
        <v>0</v>
      </c>
      <c r="AM68">
        <v>4.6818098064516134</v>
      </c>
      <c r="AN68">
        <v>0.646451</v>
      </c>
      <c r="AO68">
        <v>0</v>
      </c>
      <c r="AP68">
        <v>0</v>
      </c>
      <c r="AQ68">
        <v>7.2786148499999994</v>
      </c>
      <c r="AR68">
        <v>10.464475199999999</v>
      </c>
      <c r="AS68">
        <v>9.1646226113589062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797.30909428045652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4.8300263295610657</v>
      </c>
      <c r="L69">
        <v>502.06271800937276</v>
      </c>
      <c r="M69">
        <v>27.258772486772486</v>
      </c>
      <c r="N69">
        <v>34.992972493160295</v>
      </c>
      <c r="O69">
        <v>0</v>
      </c>
      <c r="P69">
        <v>41.261167243866169</v>
      </c>
      <c r="Q69">
        <v>3.2330080613496937</v>
      </c>
      <c r="R69">
        <v>12.557306535289234</v>
      </c>
      <c r="S69">
        <v>7.8199309296020996</v>
      </c>
      <c r="T69">
        <v>0</v>
      </c>
      <c r="U69">
        <v>20.670328948268189</v>
      </c>
      <c r="V69">
        <v>2.8891712060561305</v>
      </c>
      <c r="W69">
        <v>13.747205040871934</v>
      </c>
      <c r="X69">
        <v>43.450121933816291</v>
      </c>
      <c r="Y69">
        <v>0</v>
      </c>
      <c r="Z69">
        <v>1.9316757272727272</v>
      </c>
      <c r="AA69">
        <v>7.721103499999999</v>
      </c>
      <c r="AB69">
        <v>3.9015083765941476</v>
      </c>
      <c r="AC69">
        <v>2.8668786072718704</v>
      </c>
      <c r="AD69">
        <v>0</v>
      </c>
      <c r="AE69">
        <v>4.8809872760717079</v>
      </c>
      <c r="AF69">
        <v>2.4825420283975657</v>
      </c>
      <c r="AG69">
        <v>12.685957570000001</v>
      </c>
      <c r="AH69">
        <v>11.220654800000002</v>
      </c>
      <c r="AI69">
        <v>0</v>
      </c>
      <c r="AJ69">
        <v>0</v>
      </c>
      <c r="AK69">
        <v>15.824091230338849</v>
      </c>
      <c r="AL69">
        <v>0</v>
      </c>
      <c r="AM69">
        <v>4.6818098064516134</v>
      </c>
      <c r="AN69">
        <v>0.646451</v>
      </c>
      <c r="AO69">
        <v>0</v>
      </c>
      <c r="AP69">
        <v>0</v>
      </c>
      <c r="AQ69">
        <v>10.917922121587301</v>
      </c>
      <c r="AR69">
        <v>10.464475199999999</v>
      </c>
      <c r="AS69">
        <v>9.1646226113589062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814.16340907333097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4.82988089366739</v>
      </c>
      <c r="L70">
        <v>511.71801010340261</v>
      </c>
      <c r="M70">
        <v>27.258772486772486</v>
      </c>
      <c r="N70">
        <v>34.992972493160295</v>
      </c>
      <c r="O70">
        <v>0</v>
      </c>
      <c r="P70">
        <v>41.261167243866169</v>
      </c>
      <c r="Q70">
        <v>3.2330080613496937</v>
      </c>
      <c r="R70">
        <v>12.557306535289234</v>
      </c>
      <c r="S70">
        <v>7.8199309296020996</v>
      </c>
      <c r="T70">
        <v>0</v>
      </c>
      <c r="U70">
        <v>20.670328948268189</v>
      </c>
      <c r="V70">
        <v>2.8891712060561305</v>
      </c>
      <c r="W70">
        <v>13.747205040871934</v>
      </c>
      <c r="X70">
        <v>43.450121933816291</v>
      </c>
      <c r="Y70">
        <v>0</v>
      </c>
      <c r="Z70">
        <v>1.9316757272727272</v>
      </c>
      <c r="AA70">
        <v>7.721103499999999</v>
      </c>
      <c r="AB70">
        <v>3.9015083765941476</v>
      </c>
      <c r="AC70">
        <v>2.8668786072718704</v>
      </c>
      <c r="AD70">
        <v>0</v>
      </c>
      <c r="AE70">
        <v>4.8809872760717079</v>
      </c>
      <c r="AF70">
        <v>2.4825420283975657</v>
      </c>
      <c r="AG70">
        <v>12.685957570000001</v>
      </c>
      <c r="AH70">
        <v>11.220654800000002</v>
      </c>
      <c r="AI70">
        <v>0</v>
      </c>
      <c r="AJ70">
        <v>0</v>
      </c>
      <c r="AK70">
        <v>15.824091230338849</v>
      </c>
      <c r="AL70">
        <v>0</v>
      </c>
      <c r="AM70">
        <v>4.6818098064516134</v>
      </c>
      <c r="AN70">
        <v>0.646451</v>
      </c>
      <c r="AO70">
        <v>0</v>
      </c>
      <c r="AP70">
        <v>0</v>
      </c>
      <c r="AQ70">
        <v>10.917922121587301</v>
      </c>
      <c r="AR70">
        <v>10.464475199999999</v>
      </c>
      <c r="AS70">
        <v>9.1646226113589062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823.81855573146731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4.8300217504863454</v>
      </c>
      <c r="L71">
        <v>531.02800591120683</v>
      </c>
      <c r="M71">
        <v>27.258772486772486</v>
      </c>
      <c r="N71">
        <v>34.992972493160295</v>
      </c>
      <c r="O71">
        <v>0</v>
      </c>
      <c r="P71">
        <v>41.261167243866169</v>
      </c>
      <c r="Q71">
        <v>3.2330080613496937</v>
      </c>
      <c r="R71">
        <v>12.556208934891485</v>
      </c>
      <c r="S71">
        <v>7.8199309296020996</v>
      </c>
      <c r="T71">
        <v>0</v>
      </c>
      <c r="U71">
        <v>20.670328948268189</v>
      </c>
      <c r="V71">
        <v>2.8875413560830858</v>
      </c>
      <c r="W71">
        <v>13.746413523767016</v>
      </c>
      <c r="X71">
        <v>43.450121933816291</v>
      </c>
      <c r="Y71">
        <v>0</v>
      </c>
      <c r="Z71">
        <v>3.8633517613636368</v>
      </c>
      <c r="AA71">
        <v>11.230695999999998</v>
      </c>
      <c r="AB71">
        <v>7.803016446361589</v>
      </c>
      <c r="AC71">
        <v>5.7337569077273454</v>
      </c>
      <c r="AD71">
        <v>0</v>
      </c>
      <c r="AE71">
        <v>4.8809872760717079</v>
      </c>
      <c r="AF71">
        <v>2.4825420283975657</v>
      </c>
      <c r="AG71">
        <v>12.685957570000001</v>
      </c>
      <c r="AH71">
        <v>17.953047680000001</v>
      </c>
      <c r="AI71">
        <v>0</v>
      </c>
      <c r="AJ71">
        <v>0</v>
      </c>
      <c r="AK71">
        <v>15.824091230338849</v>
      </c>
      <c r="AL71">
        <v>0</v>
      </c>
      <c r="AM71">
        <v>4.6818098064516134</v>
      </c>
      <c r="AN71">
        <v>0.646451</v>
      </c>
      <c r="AO71">
        <v>0</v>
      </c>
      <c r="AP71">
        <v>0</v>
      </c>
      <c r="AQ71">
        <v>14.557229699999999</v>
      </c>
      <c r="AR71">
        <v>10.464475199999999</v>
      </c>
      <c r="AS71">
        <v>9.1646226113589062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865.70652879134116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4.8300329712972987</v>
      </c>
      <c r="L72">
        <v>540.68272948510707</v>
      </c>
      <c r="M72">
        <v>27.258772486772486</v>
      </c>
      <c r="N72">
        <v>34.992972493160295</v>
      </c>
      <c r="O72">
        <v>0</v>
      </c>
      <c r="P72">
        <v>41.261167243866169</v>
      </c>
      <c r="Q72">
        <v>3.2330080613496937</v>
      </c>
      <c r="R72">
        <v>12.556208934891485</v>
      </c>
      <c r="S72">
        <v>7.8199309296020996</v>
      </c>
      <c r="T72">
        <v>0</v>
      </c>
      <c r="U72">
        <v>20.670328948268189</v>
      </c>
      <c r="V72">
        <v>2.8875413560830858</v>
      </c>
      <c r="W72">
        <v>13.746413523767016</v>
      </c>
      <c r="X72">
        <v>43.450121933816291</v>
      </c>
      <c r="Y72">
        <v>0</v>
      </c>
      <c r="Z72">
        <v>3.8633517613636368</v>
      </c>
      <c r="AA72">
        <v>11.230695999999998</v>
      </c>
      <c r="AB72">
        <v>7.803016446361589</v>
      </c>
      <c r="AC72">
        <v>5.7337569077273454</v>
      </c>
      <c r="AD72">
        <v>0</v>
      </c>
      <c r="AE72">
        <v>4.8809872760717079</v>
      </c>
      <c r="AF72">
        <v>4.9650837499999998</v>
      </c>
      <c r="AG72">
        <v>12.685957570000001</v>
      </c>
      <c r="AH72">
        <v>17.953047680000001</v>
      </c>
      <c r="AI72">
        <v>0</v>
      </c>
      <c r="AJ72">
        <v>0</v>
      </c>
      <c r="AK72">
        <v>15.824091230338849</v>
      </c>
      <c r="AL72">
        <v>0</v>
      </c>
      <c r="AM72">
        <v>4.6818098064516134</v>
      </c>
      <c r="AN72">
        <v>0.646451</v>
      </c>
      <c r="AO72">
        <v>0</v>
      </c>
      <c r="AP72">
        <v>0</v>
      </c>
      <c r="AQ72">
        <v>14.557229699999999</v>
      </c>
      <c r="AR72">
        <v>10.464475199999999</v>
      </c>
      <c r="AS72">
        <v>9.1646226113589062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877.84380530765475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4.8300329712972987</v>
      </c>
      <c r="L73">
        <v>558.53982011289281</v>
      </c>
      <c r="M73">
        <v>27.258772486772486</v>
      </c>
      <c r="N73">
        <v>34.992972493160295</v>
      </c>
      <c r="O73">
        <v>0</v>
      </c>
      <c r="P73">
        <v>41.261167243866169</v>
      </c>
      <c r="Q73">
        <v>3.2330080613496937</v>
      </c>
      <c r="R73">
        <v>12.556208934891485</v>
      </c>
      <c r="S73">
        <v>7.8199309296020996</v>
      </c>
      <c r="T73">
        <v>0</v>
      </c>
      <c r="U73">
        <v>20.670328948268189</v>
      </c>
      <c r="V73">
        <v>2.8875413560830858</v>
      </c>
      <c r="W73">
        <v>13.746413523767016</v>
      </c>
      <c r="X73">
        <v>43.450121933816291</v>
      </c>
      <c r="Y73">
        <v>0</v>
      </c>
      <c r="Z73">
        <v>3.8633517613636368</v>
      </c>
      <c r="AA73">
        <v>12.447354733333334</v>
      </c>
      <c r="AB73">
        <v>7.803016446361589</v>
      </c>
      <c r="AC73">
        <v>5.7337569077273454</v>
      </c>
      <c r="AD73">
        <v>2.7063494836487512</v>
      </c>
      <c r="AE73">
        <v>4.8809872760717079</v>
      </c>
      <c r="AF73">
        <v>7.4476254716024348</v>
      </c>
      <c r="AG73">
        <v>12.685957570000001</v>
      </c>
      <c r="AH73">
        <v>26.256332354720172</v>
      </c>
      <c r="AI73">
        <v>0</v>
      </c>
      <c r="AJ73">
        <v>0</v>
      </c>
      <c r="AK73">
        <v>15.824091230338849</v>
      </c>
      <c r="AL73">
        <v>0</v>
      </c>
      <c r="AM73">
        <v>4.6818098064516134</v>
      </c>
      <c r="AN73">
        <v>0.646451</v>
      </c>
      <c r="AO73">
        <v>0</v>
      </c>
      <c r="AP73">
        <v>0</v>
      </c>
      <c r="AQ73">
        <v>14.557229699999999</v>
      </c>
      <c r="AR73">
        <v>10.464475199999999</v>
      </c>
      <c r="AS73">
        <v>9.1646226113589062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910.40973054874519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4.8300329712972987</v>
      </c>
      <c r="L74">
        <v>558.53982011289281</v>
      </c>
      <c r="M74">
        <v>27.258772486772486</v>
      </c>
      <c r="N74">
        <v>34.992972493160295</v>
      </c>
      <c r="O74">
        <v>0</v>
      </c>
      <c r="P74">
        <v>41.261167243866169</v>
      </c>
      <c r="Q74">
        <v>3.2330080613496937</v>
      </c>
      <c r="R74">
        <v>12.556208934891485</v>
      </c>
      <c r="S74">
        <v>7.8199309296020996</v>
      </c>
      <c r="T74">
        <v>0</v>
      </c>
      <c r="U74">
        <v>20.670328948268189</v>
      </c>
      <c r="V74">
        <v>2.8875413560830858</v>
      </c>
      <c r="W74">
        <v>13.746413523767016</v>
      </c>
      <c r="X74">
        <v>43.450121933816291</v>
      </c>
      <c r="Y74">
        <v>0</v>
      </c>
      <c r="Z74">
        <v>5.7950274886363635</v>
      </c>
      <c r="AA74">
        <v>12.482918530379745</v>
      </c>
      <c r="AB74">
        <v>11.704524822955738</v>
      </c>
      <c r="AC74">
        <v>8.6093113622585218</v>
      </c>
      <c r="AD74">
        <v>5.4001767006813024</v>
      </c>
      <c r="AE74">
        <v>9.761974245362433</v>
      </c>
      <c r="AF74">
        <v>9.9301674999999996</v>
      </c>
      <c r="AG74">
        <v>12.685957570000001</v>
      </c>
      <c r="AH74">
        <v>27.715017417360087</v>
      </c>
      <c r="AI74">
        <v>0</v>
      </c>
      <c r="AJ74">
        <v>0</v>
      </c>
      <c r="AK74">
        <v>15.824091230338849</v>
      </c>
      <c r="AL74">
        <v>0</v>
      </c>
      <c r="AM74">
        <v>4.6818098064516134</v>
      </c>
      <c r="AN74">
        <v>0.646451</v>
      </c>
      <c r="AO74">
        <v>0</v>
      </c>
      <c r="AP74">
        <v>0</v>
      </c>
      <c r="AQ74">
        <v>14.557229699999999</v>
      </c>
      <c r="AR74">
        <v>10.464475199999999</v>
      </c>
      <c r="AS74">
        <v>9.1646226113589062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930.67007418155049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4.8300329712972987</v>
      </c>
      <c r="L75">
        <v>558.53982011289281</v>
      </c>
      <c r="M75">
        <v>27.258772486772486</v>
      </c>
      <c r="N75">
        <v>34.992972493160295</v>
      </c>
      <c r="O75">
        <v>0</v>
      </c>
      <c r="P75">
        <v>41.261167243866169</v>
      </c>
      <c r="Q75">
        <v>3.2330080613496937</v>
      </c>
      <c r="R75">
        <v>12.556208934891485</v>
      </c>
      <c r="S75">
        <v>7.8199309296020996</v>
      </c>
      <c r="T75">
        <v>0</v>
      </c>
      <c r="U75">
        <v>20.670328948268189</v>
      </c>
      <c r="V75">
        <v>2.8875413560830858</v>
      </c>
      <c r="W75">
        <v>13.746413523767016</v>
      </c>
      <c r="X75">
        <v>43.450121933816291</v>
      </c>
      <c r="Y75">
        <v>0</v>
      </c>
      <c r="Z75">
        <v>5.7950274886363635</v>
      </c>
      <c r="AA75">
        <v>12.482918530379745</v>
      </c>
      <c r="AB75">
        <v>11.704524822955738</v>
      </c>
      <c r="AC75">
        <v>8.6093113622585218</v>
      </c>
      <c r="AD75">
        <v>8.1190481441332327</v>
      </c>
      <c r="AE75">
        <v>9.761974245362433</v>
      </c>
      <c r="AF75">
        <v>9.9301674999999996</v>
      </c>
      <c r="AG75">
        <v>12.685957570000001</v>
      </c>
      <c r="AH75">
        <v>27.715017417360087</v>
      </c>
      <c r="AI75">
        <v>0</v>
      </c>
      <c r="AJ75">
        <v>0</v>
      </c>
      <c r="AK75">
        <v>15.824091230338849</v>
      </c>
      <c r="AL75">
        <v>0</v>
      </c>
      <c r="AM75">
        <v>4.6818098064516134</v>
      </c>
      <c r="AN75">
        <v>0.646451</v>
      </c>
      <c r="AO75">
        <v>0</v>
      </c>
      <c r="AP75">
        <v>0</v>
      </c>
      <c r="AQ75">
        <v>14.557229699999999</v>
      </c>
      <c r="AR75">
        <v>10.464475199999999</v>
      </c>
      <c r="AS75">
        <v>9.1646226113589062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933.38894562500241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8.990066155119683</v>
      </c>
      <c r="L76">
        <v>558.53982011289281</v>
      </c>
      <c r="M76">
        <v>27.258772486772486</v>
      </c>
      <c r="N76">
        <v>34.992972493160295</v>
      </c>
      <c r="O76">
        <v>0</v>
      </c>
      <c r="P76">
        <v>41.261167243866169</v>
      </c>
      <c r="Q76">
        <v>3.2330080613496937</v>
      </c>
      <c r="R76">
        <v>11.026670744574291</v>
      </c>
      <c r="S76">
        <v>7.8199309296020996</v>
      </c>
      <c r="T76">
        <v>0</v>
      </c>
      <c r="U76">
        <v>20.670328948268189</v>
      </c>
      <c r="V76">
        <v>2.8876642182468695</v>
      </c>
      <c r="W76">
        <v>13.746413523767016</v>
      </c>
      <c r="X76">
        <v>43.450121933816291</v>
      </c>
      <c r="Y76">
        <v>0</v>
      </c>
      <c r="Z76">
        <v>5.7950274886363635</v>
      </c>
      <c r="AA76">
        <v>12.482918530379745</v>
      </c>
      <c r="AB76">
        <v>11.704524822955738</v>
      </c>
      <c r="AC76">
        <v>8.6093113622585218</v>
      </c>
      <c r="AD76">
        <v>8.1190481441332327</v>
      </c>
      <c r="AE76">
        <v>9.761974245362433</v>
      </c>
      <c r="AF76">
        <v>9.9301674999999996</v>
      </c>
      <c r="AG76">
        <v>12.685957570000001</v>
      </c>
      <c r="AH76">
        <v>27.715017417360087</v>
      </c>
      <c r="AI76">
        <v>0</v>
      </c>
      <c r="AJ76">
        <v>0</v>
      </c>
      <c r="AK76">
        <v>15.824091230338849</v>
      </c>
      <c r="AL76">
        <v>0</v>
      </c>
      <c r="AM76">
        <v>4.6818098064516134</v>
      </c>
      <c r="AN76">
        <v>0.646451</v>
      </c>
      <c r="AO76">
        <v>0</v>
      </c>
      <c r="AP76">
        <v>0</v>
      </c>
      <c r="AQ76">
        <v>14.557229699999999</v>
      </c>
      <c r="AR76">
        <v>10.464475199999999</v>
      </c>
      <c r="AS76">
        <v>9.1646226113589062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936.01956348067142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8.9900640422262637</v>
      </c>
      <c r="L77">
        <v>558.53982011289281</v>
      </c>
      <c r="M77">
        <v>27.258772486772486</v>
      </c>
      <c r="N77">
        <v>34.992972493160295</v>
      </c>
      <c r="O77">
        <v>0</v>
      </c>
      <c r="P77">
        <v>41.261167243866169</v>
      </c>
      <c r="Q77">
        <v>3.2341772005703424</v>
      </c>
      <c r="R77">
        <v>12.556208683927698</v>
      </c>
      <c r="S77">
        <v>7.8198901271585557</v>
      </c>
      <c r="T77">
        <v>0</v>
      </c>
      <c r="U77">
        <v>20.670328948268189</v>
      </c>
      <c r="V77">
        <v>2.8876642182468695</v>
      </c>
      <c r="W77">
        <v>13.746413523767016</v>
      </c>
      <c r="X77">
        <v>43.450121933816291</v>
      </c>
      <c r="Y77">
        <v>0</v>
      </c>
      <c r="Z77">
        <v>5.7950274886363635</v>
      </c>
      <c r="AA77">
        <v>12.482918530379745</v>
      </c>
      <c r="AB77">
        <v>11.704524822955738</v>
      </c>
      <c r="AC77">
        <v>8.6093113622585218</v>
      </c>
      <c r="AD77">
        <v>8.1190481441332327</v>
      </c>
      <c r="AE77">
        <v>9.761974245362433</v>
      </c>
      <c r="AF77">
        <v>9.9301674999999996</v>
      </c>
      <c r="AG77">
        <v>12.685957570000001</v>
      </c>
      <c r="AH77">
        <v>27.715017417360087</v>
      </c>
      <c r="AI77">
        <v>0</v>
      </c>
      <c r="AJ77">
        <v>0</v>
      </c>
      <c r="AK77">
        <v>15.824091230338849</v>
      </c>
      <c r="AL77">
        <v>0</v>
      </c>
      <c r="AM77">
        <v>4.6818098064516134</v>
      </c>
      <c r="AN77">
        <v>0.646451</v>
      </c>
      <c r="AO77">
        <v>0</v>
      </c>
      <c r="AP77">
        <v>0</v>
      </c>
      <c r="AQ77">
        <v>14.557229699999999</v>
      </c>
      <c r="AR77">
        <v>10.464475199999999</v>
      </c>
      <c r="AS77">
        <v>9.1646226113589062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937.55022764390844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8.9900640422262637</v>
      </c>
      <c r="L78">
        <v>558.53982011289281</v>
      </c>
      <c r="M78">
        <v>27.258772486772486</v>
      </c>
      <c r="N78">
        <v>34.992972493160295</v>
      </c>
      <c r="O78">
        <v>0</v>
      </c>
      <c r="P78">
        <v>41.261167243866169</v>
      </c>
      <c r="Q78">
        <v>3.2341772005703424</v>
      </c>
      <c r="R78">
        <v>12.556208683927698</v>
      </c>
      <c r="S78">
        <v>7.8198901271585557</v>
      </c>
      <c r="T78">
        <v>0</v>
      </c>
      <c r="U78">
        <v>20.670328948268189</v>
      </c>
      <c r="V78">
        <v>2.8876642182468695</v>
      </c>
      <c r="W78">
        <v>13.746413523767016</v>
      </c>
      <c r="X78">
        <v>43.450121933816291</v>
      </c>
      <c r="Y78">
        <v>0</v>
      </c>
      <c r="Z78">
        <v>5.7950274886363635</v>
      </c>
      <c r="AA78">
        <v>12.482918530379745</v>
      </c>
      <c r="AB78">
        <v>11.704524822955738</v>
      </c>
      <c r="AC78">
        <v>8.6093113622585218</v>
      </c>
      <c r="AD78">
        <v>8.1190481441332327</v>
      </c>
      <c r="AE78">
        <v>9.761974245362433</v>
      </c>
      <c r="AF78">
        <v>9.9301674999999996</v>
      </c>
      <c r="AG78">
        <v>12.685957570000001</v>
      </c>
      <c r="AH78">
        <v>27.715017417360087</v>
      </c>
      <c r="AI78">
        <v>0</v>
      </c>
      <c r="AJ78">
        <v>0</v>
      </c>
      <c r="AK78">
        <v>15.824091230338849</v>
      </c>
      <c r="AL78">
        <v>0</v>
      </c>
      <c r="AM78">
        <v>4.6818098064516134</v>
      </c>
      <c r="AN78">
        <v>0.646451</v>
      </c>
      <c r="AO78">
        <v>0</v>
      </c>
      <c r="AP78">
        <v>0</v>
      </c>
      <c r="AQ78">
        <v>14.557229699999999</v>
      </c>
      <c r="AR78">
        <v>10.464475199999999</v>
      </c>
      <c r="AS78">
        <v>9.1646226113589062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937.55022764390844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8.9899898576010173</v>
      </c>
      <c r="L79">
        <v>558.53982011289281</v>
      </c>
      <c r="M79">
        <v>27.258772486772486</v>
      </c>
      <c r="N79">
        <v>34.992972493160295</v>
      </c>
      <c r="O79">
        <v>0</v>
      </c>
      <c r="P79">
        <v>41.261167243866169</v>
      </c>
      <c r="Q79">
        <v>3.2341772005703424</v>
      </c>
      <c r="R79">
        <v>12.556208683927698</v>
      </c>
      <c r="S79">
        <v>7.8198901271585557</v>
      </c>
      <c r="T79">
        <v>0</v>
      </c>
      <c r="U79">
        <v>20.670328948268189</v>
      </c>
      <c r="V79">
        <v>2.8876642182468695</v>
      </c>
      <c r="W79">
        <v>13.746413523767016</v>
      </c>
      <c r="X79">
        <v>43.450121933816291</v>
      </c>
      <c r="Y79">
        <v>0</v>
      </c>
      <c r="Z79">
        <v>5.7950274886363635</v>
      </c>
      <c r="AA79">
        <v>12.482918530379745</v>
      </c>
      <c r="AB79">
        <v>11.704524822955738</v>
      </c>
      <c r="AC79">
        <v>8.6093113622585218</v>
      </c>
      <c r="AD79">
        <v>8.1190481441332327</v>
      </c>
      <c r="AE79">
        <v>9.761974245362433</v>
      </c>
      <c r="AF79">
        <v>9.9301674999999996</v>
      </c>
      <c r="AG79">
        <v>12.685957570000001</v>
      </c>
      <c r="AH79">
        <v>27.715017417360087</v>
      </c>
      <c r="AI79">
        <v>0</v>
      </c>
      <c r="AJ79">
        <v>0</v>
      </c>
      <c r="AK79">
        <v>15.824091230338849</v>
      </c>
      <c r="AL79">
        <v>0</v>
      </c>
      <c r="AM79">
        <v>4.6818098064516134</v>
      </c>
      <c r="AN79">
        <v>0.646451</v>
      </c>
      <c r="AO79">
        <v>0</v>
      </c>
      <c r="AP79">
        <v>0</v>
      </c>
      <c r="AQ79">
        <v>14.557229699999999</v>
      </c>
      <c r="AR79">
        <v>10.464475199999999</v>
      </c>
      <c r="AS79">
        <v>9.1646226113589062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937.55015345928325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8.9900620601208505</v>
      </c>
      <c r="L80">
        <v>558.53982011289281</v>
      </c>
      <c r="M80">
        <v>27.258772486772486</v>
      </c>
      <c r="N80">
        <v>34.992972493160295</v>
      </c>
      <c r="O80">
        <v>0</v>
      </c>
      <c r="P80">
        <v>41.261167243866169</v>
      </c>
      <c r="Q80">
        <v>3.2341772005703424</v>
      </c>
      <c r="R80">
        <v>12.556208683927698</v>
      </c>
      <c r="S80">
        <v>7.8198901271585557</v>
      </c>
      <c r="T80">
        <v>0</v>
      </c>
      <c r="U80">
        <v>20.670328948268189</v>
      </c>
      <c r="V80">
        <v>2.8876642182468695</v>
      </c>
      <c r="W80">
        <v>13.746413523767016</v>
      </c>
      <c r="X80">
        <v>43.450121933816291</v>
      </c>
      <c r="Y80">
        <v>0</v>
      </c>
      <c r="Z80">
        <v>1.9316757272727272</v>
      </c>
      <c r="AA80">
        <v>12.482918530379745</v>
      </c>
      <c r="AB80">
        <v>11.704524822955738</v>
      </c>
      <c r="AC80">
        <v>5.7337569077273454</v>
      </c>
      <c r="AD80">
        <v>5.4001767006813024</v>
      </c>
      <c r="AE80">
        <v>4.8809872760717079</v>
      </c>
      <c r="AF80">
        <v>5.3155603727180525</v>
      </c>
      <c r="AG80">
        <v>12.685957570000001</v>
      </c>
      <c r="AH80">
        <v>27.715017417360087</v>
      </c>
      <c r="AI80">
        <v>0</v>
      </c>
      <c r="AJ80">
        <v>0</v>
      </c>
      <c r="AK80">
        <v>15.824091230338849</v>
      </c>
      <c r="AL80">
        <v>0</v>
      </c>
      <c r="AM80">
        <v>3.1275248154538633</v>
      </c>
      <c r="AN80">
        <v>0.646451</v>
      </c>
      <c r="AO80">
        <v>0</v>
      </c>
      <c r="AP80">
        <v>0</v>
      </c>
      <c r="AQ80">
        <v>14.557229699999999</v>
      </c>
      <c r="AR80">
        <v>10.464475199999999</v>
      </c>
      <c r="AS80">
        <v>9.1646226113589062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917.04256891488592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8.9900620601208505</v>
      </c>
      <c r="L81">
        <v>558.53982011289281</v>
      </c>
      <c r="M81">
        <v>27.258772486772486</v>
      </c>
      <c r="N81">
        <v>34.992972493160295</v>
      </c>
      <c r="O81">
        <v>0</v>
      </c>
      <c r="P81">
        <v>41.261167243866169</v>
      </c>
      <c r="Q81">
        <v>3.2341772005703424</v>
      </c>
      <c r="R81">
        <v>12.556208683927698</v>
      </c>
      <c r="S81">
        <v>7.8198901271585557</v>
      </c>
      <c r="T81">
        <v>0</v>
      </c>
      <c r="U81">
        <v>20.670328948268189</v>
      </c>
      <c r="V81">
        <v>2.8876642182468695</v>
      </c>
      <c r="W81">
        <v>13.746413523767016</v>
      </c>
      <c r="X81">
        <v>43.450121933816291</v>
      </c>
      <c r="Y81">
        <v>0</v>
      </c>
      <c r="Z81">
        <v>1.9316757272727272</v>
      </c>
      <c r="AA81">
        <v>12.482918530379745</v>
      </c>
      <c r="AB81">
        <v>7.803016446361589</v>
      </c>
      <c r="AC81">
        <v>5.7337569077273454</v>
      </c>
      <c r="AD81">
        <v>5.4001767006813024</v>
      </c>
      <c r="AE81">
        <v>4.8809872760717079</v>
      </c>
      <c r="AF81">
        <v>2.6285737499999997</v>
      </c>
      <c r="AG81">
        <v>12.685957570000001</v>
      </c>
      <c r="AH81">
        <v>17.953047680000001</v>
      </c>
      <c r="AI81">
        <v>0</v>
      </c>
      <c r="AJ81">
        <v>0</v>
      </c>
      <c r="AK81">
        <v>15.824091230338849</v>
      </c>
      <c r="AL81">
        <v>0</v>
      </c>
      <c r="AM81">
        <v>3.1275248154538633</v>
      </c>
      <c r="AN81">
        <v>0.646451</v>
      </c>
      <c r="AO81">
        <v>0</v>
      </c>
      <c r="AP81">
        <v>0</v>
      </c>
      <c r="AQ81">
        <v>14.557229699999999</v>
      </c>
      <c r="AR81">
        <v>10.464475199999999</v>
      </c>
      <c r="AS81">
        <v>9.1646226113589062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900.69210417821364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8.990066155119683</v>
      </c>
      <c r="L82">
        <v>558.53982011289281</v>
      </c>
      <c r="M82">
        <v>27.258772486772486</v>
      </c>
      <c r="N82">
        <v>34.992972493160295</v>
      </c>
      <c r="O82">
        <v>0</v>
      </c>
      <c r="P82">
        <v>41.261167243866169</v>
      </c>
      <c r="Q82">
        <v>3.2341772005703424</v>
      </c>
      <c r="R82">
        <v>12.558273475364714</v>
      </c>
      <c r="S82">
        <v>7.8198901271585557</v>
      </c>
      <c r="T82">
        <v>0</v>
      </c>
      <c r="U82">
        <v>20.670328948268189</v>
      </c>
      <c r="V82">
        <v>2.8907866750000002</v>
      </c>
      <c r="W82">
        <v>13.746413523767016</v>
      </c>
      <c r="X82">
        <v>43.450121933816291</v>
      </c>
      <c r="Y82">
        <v>0</v>
      </c>
      <c r="Z82">
        <v>1.9316757272727272</v>
      </c>
      <c r="AA82">
        <v>12.470751863291138</v>
      </c>
      <c r="AB82">
        <v>7.803016446361589</v>
      </c>
      <c r="AC82">
        <v>5.7337569077273454</v>
      </c>
      <c r="AD82">
        <v>5.4001767006813024</v>
      </c>
      <c r="AE82">
        <v>4.8809872760717079</v>
      </c>
      <c r="AF82">
        <v>2.6285737499999997</v>
      </c>
      <c r="AG82">
        <v>12.685957570000001</v>
      </c>
      <c r="AH82">
        <v>13.857508708680044</v>
      </c>
      <c r="AI82">
        <v>0</v>
      </c>
      <c r="AJ82">
        <v>0</v>
      </c>
      <c r="AK82">
        <v>15.824091230338849</v>
      </c>
      <c r="AL82">
        <v>0</v>
      </c>
      <c r="AM82">
        <v>3.1275248154538633</v>
      </c>
      <c r="AN82">
        <v>0.646451</v>
      </c>
      <c r="AO82">
        <v>0</v>
      </c>
      <c r="AP82">
        <v>0</v>
      </c>
      <c r="AQ82">
        <v>14.557229699999999</v>
      </c>
      <c r="AR82">
        <v>10.464475199999999</v>
      </c>
      <c r="AS82">
        <v>9.1646226113589062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896.58958988299389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8.990066155119683</v>
      </c>
      <c r="L83">
        <v>558.53982011289281</v>
      </c>
      <c r="M83">
        <v>27.258772486772486</v>
      </c>
      <c r="N83">
        <v>34.992972493160295</v>
      </c>
      <c r="O83">
        <v>0</v>
      </c>
      <c r="P83">
        <v>41.261167243866169</v>
      </c>
      <c r="Q83">
        <v>3.3499362667304022</v>
      </c>
      <c r="R83">
        <v>12.558273475364714</v>
      </c>
      <c r="S83">
        <v>7.8637552953458032</v>
      </c>
      <c r="T83">
        <v>0</v>
      </c>
      <c r="U83">
        <v>20.670328948268189</v>
      </c>
      <c r="V83">
        <v>2.8907866750000002</v>
      </c>
      <c r="W83">
        <v>13.746413523767016</v>
      </c>
      <c r="X83">
        <v>43.450121933816291</v>
      </c>
      <c r="Y83">
        <v>0</v>
      </c>
      <c r="Z83">
        <v>3.8633517613636368</v>
      </c>
      <c r="AA83">
        <v>12.306971033333333</v>
      </c>
      <c r="AB83">
        <v>7.803016446361589</v>
      </c>
      <c r="AC83">
        <v>5.7337569077273454</v>
      </c>
      <c r="AD83">
        <v>2.7000883503406512</v>
      </c>
      <c r="AE83">
        <v>4.8809872760717079</v>
      </c>
      <c r="AF83">
        <v>2.6285737499999997</v>
      </c>
      <c r="AG83">
        <v>12.685957570000001</v>
      </c>
      <c r="AH83">
        <v>6.9287543543400218</v>
      </c>
      <c r="AI83">
        <v>0</v>
      </c>
      <c r="AJ83">
        <v>0</v>
      </c>
      <c r="AK83">
        <v>15.824091230338849</v>
      </c>
      <c r="AL83">
        <v>0</v>
      </c>
      <c r="AM83">
        <v>3.1275248154538633</v>
      </c>
      <c r="AN83">
        <v>0.646451</v>
      </c>
      <c r="AO83">
        <v>0</v>
      </c>
      <c r="AP83">
        <v>0</v>
      </c>
      <c r="AQ83">
        <v>10.917922121587301</v>
      </c>
      <c r="AR83">
        <v>10.464475199999999</v>
      </c>
      <c r="AS83">
        <v>9.1646226113589062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885.24895903838092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8.990066155119683</v>
      </c>
      <c r="L84">
        <v>558.53982011289281</v>
      </c>
      <c r="M84">
        <v>27.258772486772486</v>
      </c>
      <c r="N84">
        <v>34.992972493160295</v>
      </c>
      <c r="O84">
        <v>0</v>
      </c>
      <c r="P84">
        <v>41.261167243866169</v>
      </c>
      <c r="Q84">
        <v>3.2330080613496937</v>
      </c>
      <c r="R84">
        <v>12.558273475364714</v>
      </c>
      <c r="S84">
        <v>7.8199309296020996</v>
      </c>
      <c r="T84">
        <v>0</v>
      </c>
      <c r="U84">
        <v>20.670328948268189</v>
      </c>
      <c r="V84">
        <v>2.8907866750000002</v>
      </c>
      <c r="W84">
        <v>13.746413523767016</v>
      </c>
      <c r="X84">
        <v>43.450121933816291</v>
      </c>
      <c r="Y84">
        <v>0</v>
      </c>
      <c r="Z84">
        <v>3.8633517613636368</v>
      </c>
      <c r="AA84">
        <v>11.230695999999998</v>
      </c>
      <c r="AB84">
        <v>7.803016446361589</v>
      </c>
      <c r="AC84">
        <v>2.8668786072718704</v>
      </c>
      <c r="AD84">
        <v>0</v>
      </c>
      <c r="AE84">
        <v>4.8809872760717079</v>
      </c>
      <c r="AF84">
        <v>2.6285737499999997</v>
      </c>
      <c r="AG84">
        <v>12.685957570000001</v>
      </c>
      <c r="AH84">
        <v>6.9287543543400218</v>
      </c>
      <c r="AI84">
        <v>0</v>
      </c>
      <c r="AJ84">
        <v>0</v>
      </c>
      <c r="AK84">
        <v>15.824091230338849</v>
      </c>
      <c r="AL84">
        <v>0</v>
      </c>
      <c r="AM84">
        <v>3.1275248154538633</v>
      </c>
      <c r="AN84">
        <v>0.646451</v>
      </c>
      <c r="AO84">
        <v>0</v>
      </c>
      <c r="AP84">
        <v>0</v>
      </c>
      <c r="AQ84">
        <v>10.917922121587301</v>
      </c>
      <c r="AR84">
        <v>10.464475199999999</v>
      </c>
      <c r="AS84">
        <v>9.1646226113589062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878.44496478312703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8.990066155119683</v>
      </c>
      <c r="L85">
        <v>558.53982011289281</v>
      </c>
      <c r="M85">
        <v>27.258772486772486</v>
      </c>
      <c r="N85">
        <v>34.992972493160295</v>
      </c>
      <c r="O85">
        <v>0</v>
      </c>
      <c r="P85">
        <v>39.479083258936889</v>
      </c>
      <c r="Q85">
        <v>3.2330080613496937</v>
      </c>
      <c r="R85">
        <v>12.558273475364714</v>
      </c>
      <c r="S85">
        <v>7.8199309296020996</v>
      </c>
      <c r="T85">
        <v>0</v>
      </c>
      <c r="U85">
        <v>20.670328948268189</v>
      </c>
      <c r="V85">
        <v>2.8907866750000002</v>
      </c>
      <c r="W85">
        <v>13.746413523767016</v>
      </c>
      <c r="X85">
        <v>43.450121933816291</v>
      </c>
      <c r="Y85">
        <v>0</v>
      </c>
      <c r="Z85">
        <v>3.8633517613636368</v>
      </c>
      <c r="AA85">
        <v>11.230695999999998</v>
      </c>
      <c r="AB85">
        <v>3.9015083765941476</v>
      </c>
      <c r="AC85">
        <v>2.8668786072718704</v>
      </c>
      <c r="AD85">
        <v>0</v>
      </c>
      <c r="AE85">
        <v>4.8809872760717079</v>
      </c>
      <c r="AF85">
        <v>2.6285737499999997</v>
      </c>
      <c r="AG85">
        <v>12.685957570000001</v>
      </c>
      <c r="AH85">
        <v>6.7323928800000008</v>
      </c>
      <c r="AI85">
        <v>0</v>
      </c>
      <c r="AJ85">
        <v>0</v>
      </c>
      <c r="AK85">
        <v>15.824091230338849</v>
      </c>
      <c r="AL85">
        <v>0</v>
      </c>
      <c r="AM85">
        <v>3.1275248154538633</v>
      </c>
      <c r="AN85">
        <v>0.646451</v>
      </c>
      <c r="AO85">
        <v>0</v>
      </c>
      <c r="AP85">
        <v>0</v>
      </c>
      <c r="AQ85">
        <v>10.917922121587301</v>
      </c>
      <c r="AR85">
        <v>10.464475199999999</v>
      </c>
      <c r="AS85">
        <v>9.1646226113589062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872.56501125409034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4.8300329712972987</v>
      </c>
      <c r="L86">
        <v>550.33800199731843</v>
      </c>
      <c r="M86">
        <v>27.258772486772486</v>
      </c>
      <c r="N86">
        <v>34.992972493160295</v>
      </c>
      <c r="O86">
        <v>0</v>
      </c>
      <c r="P86">
        <v>39.479083258936889</v>
      </c>
      <c r="Q86">
        <v>3.2330080613496937</v>
      </c>
      <c r="R86">
        <v>12.558273475364714</v>
      </c>
      <c r="S86">
        <v>7.8199309296020996</v>
      </c>
      <c r="T86">
        <v>0</v>
      </c>
      <c r="U86">
        <v>20.670328948268189</v>
      </c>
      <c r="V86">
        <v>2.8907866750000002</v>
      </c>
      <c r="W86">
        <v>13.746413523767016</v>
      </c>
      <c r="X86">
        <v>43.450121933816291</v>
      </c>
      <c r="Y86">
        <v>0</v>
      </c>
      <c r="Z86">
        <v>3.8633517613636368</v>
      </c>
      <c r="AA86">
        <v>11.230695999999998</v>
      </c>
      <c r="AB86">
        <v>3.9015083765941476</v>
      </c>
      <c r="AC86">
        <v>2.8668786072718704</v>
      </c>
      <c r="AD86">
        <v>0</v>
      </c>
      <c r="AE86">
        <v>4.8809872760717079</v>
      </c>
      <c r="AF86">
        <v>2.6285737499999997</v>
      </c>
      <c r="AG86">
        <v>12.685957570000001</v>
      </c>
      <c r="AH86">
        <v>6.7323928800000008</v>
      </c>
      <c r="AI86">
        <v>0</v>
      </c>
      <c r="AJ86">
        <v>0</v>
      </c>
      <c r="AK86">
        <v>15.824091230338849</v>
      </c>
      <c r="AL86">
        <v>0</v>
      </c>
      <c r="AM86">
        <v>3.1275248154538633</v>
      </c>
      <c r="AN86">
        <v>0.646451</v>
      </c>
      <c r="AO86">
        <v>0</v>
      </c>
      <c r="AP86">
        <v>0</v>
      </c>
      <c r="AQ86">
        <v>10.917922121587301</v>
      </c>
      <c r="AR86">
        <v>10.464475199999999</v>
      </c>
      <c r="AS86">
        <v>9.1646226113589062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860.20315995469355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4.8300329712972987</v>
      </c>
      <c r="L87">
        <v>495.90713845650492</v>
      </c>
      <c r="M87">
        <v>27.258772486772486</v>
      </c>
      <c r="N87">
        <v>34.992972493160295</v>
      </c>
      <c r="O87">
        <v>0</v>
      </c>
      <c r="P87">
        <v>39.479083258936889</v>
      </c>
      <c r="Q87">
        <v>3.2330080613496937</v>
      </c>
      <c r="R87">
        <v>12.558273475364714</v>
      </c>
      <c r="S87">
        <v>7.8199309296020996</v>
      </c>
      <c r="T87">
        <v>0</v>
      </c>
      <c r="U87">
        <v>20.670328948268189</v>
      </c>
      <c r="V87">
        <v>2.8907866750000002</v>
      </c>
      <c r="W87">
        <v>13.746413523767016</v>
      </c>
      <c r="X87">
        <v>43.450121933816291</v>
      </c>
      <c r="Y87">
        <v>0</v>
      </c>
      <c r="Z87">
        <v>3.8633517613636368</v>
      </c>
      <c r="AA87">
        <v>7.721103499999999</v>
      </c>
      <c r="AB87">
        <v>3.9015083765941476</v>
      </c>
      <c r="AC87">
        <v>2.8668786072718704</v>
      </c>
      <c r="AD87">
        <v>0</v>
      </c>
      <c r="AE87">
        <v>4.8809872760717079</v>
      </c>
      <c r="AF87">
        <v>2.6285737499999997</v>
      </c>
      <c r="AG87">
        <v>12.685957570000001</v>
      </c>
      <c r="AH87">
        <v>6.7323928800000008</v>
      </c>
      <c r="AI87">
        <v>0</v>
      </c>
      <c r="AJ87">
        <v>0</v>
      </c>
      <c r="AK87">
        <v>15.824091230338849</v>
      </c>
      <c r="AL87">
        <v>0</v>
      </c>
      <c r="AM87">
        <v>3.1275248154538633</v>
      </c>
      <c r="AN87">
        <v>0.646451</v>
      </c>
      <c r="AO87">
        <v>0</v>
      </c>
      <c r="AP87">
        <v>0</v>
      </c>
      <c r="AQ87">
        <v>10.917922121587301</v>
      </c>
      <c r="AR87">
        <v>10.464475199999999</v>
      </c>
      <c r="AS87">
        <v>9.1646226113589062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802.26270391388005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4.8300329712972987</v>
      </c>
      <c r="L88">
        <v>502.06271800937276</v>
      </c>
      <c r="M88">
        <v>27.258772486772486</v>
      </c>
      <c r="N88">
        <v>34.992972493160295</v>
      </c>
      <c r="O88">
        <v>0</v>
      </c>
      <c r="P88">
        <v>39.479083258936889</v>
      </c>
      <c r="Q88">
        <v>3.2330080613496937</v>
      </c>
      <c r="R88">
        <v>12.558273475364714</v>
      </c>
      <c r="S88">
        <v>7.8199309296020996</v>
      </c>
      <c r="T88">
        <v>0</v>
      </c>
      <c r="U88">
        <v>20.670328948268189</v>
      </c>
      <c r="V88">
        <v>2.8907866750000002</v>
      </c>
      <c r="W88">
        <v>13.746413523767016</v>
      </c>
      <c r="X88">
        <v>43.450121933816291</v>
      </c>
      <c r="Y88">
        <v>0</v>
      </c>
      <c r="Z88">
        <v>3.8633517613636368</v>
      </c>
      <c r="AA88">
        <v>3.9775381666666672</v>
      </c>
      <c r="AB88">
        <v>3.9015083765941476</v>
      </c>
      <c r="AC88">
        <v>2.8668786072718704</v>
      </c>
      <c r="AD88">
        <v>0</v>
      </c>
      <c r="AE88">
        <v>4.8809872760717079</v>
      </c>
      <c r="AF88">
        <v>2.6285737499999997</v>
      </c>
      <c r="AG88">
        <v>12.685957570000001</v>
      </c>
      <c r="AH88">
        <v>6.7323928800000008</v>
      </c>
      <c r="AI88">
        <v>0</v>
      </c>
      <c r="AJ88">
        <v>0</v>
      </c>
      <c r="AK88">
        <v>15.824091230338849</v>
      </c>
      <c r="AL88">
        <v>0</v>
      </c>
      <c r="AM88">
        <v>3.1275248154538633</v>
      </c>
      <c r="AN88">
        <v>0.646451</v>
      </c>
      <c r="AO88">
        <v>0</v>
      </c>
      <c r="AP88">
        <v>0</v>
      </c>
      <c r="AQ88">
        <v>7.2786148499999994</v>
      </c>
      <c r="AR88">
        <v>10.464475199999999</v>
      </c>
      <c r="AS88">
        <v>9.1646226113589062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801.03541086182736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4.8300329712972987</v>
      </c>
      <c r="L89">
        <v>502.06271800937276</v>
      </c>
      <c r="M89">
        <v>27.258772486772486</v>
      </c>
      <c r="N89">
        <v>34.992972493160295</v>
      </c>
      <c r="O89">
        <v>0</v>
      </c>
      <c r="P89">
        <v>39.479083258936889</v>
      </c>
      <c r="Q89">
        <v>3.2330080613496937</v>
      </c>
      <c r="R89">
        <v>12.558273475364714</v>
      </c>
      <c r="S89">
        <v>7.8199309296020996</v>
      </c>
      <c r="T89">
        <v>0</v>
      </c>
      <c r="U89">
        <v>20.670328948268189</v>
      </c>
      <c r="V89">
        <v>2.8907866750000002</v>
      </c>
      <c r="W89">
        <v>13.746413523767016</v>
      </c>
      <c r="X89">
        <v>43.450121933816291</v>
      </c>
      <c r="Y89">
        <v>0</v>
      </c>
      <c r="Z89">
        <v>3.8633517613636368</v>
      </c>
      <c r="AA89">
        <v>0</v>
      </c>
      <c r="AB89">
        <v>3.9015083765941476</v>
      </c>
      <c r="AC89">
        <v>2.8668786072718704</v>
      </c>
      <c r="AD89">
        <v>0</v>
      </c>
      <c r="AE89">
        <v>4.8809872760717079</v>
      </c>
      <c r="AF89">
        <v>2.6285737499999997</v>
      </c>
      <c r="AG89">
        <v>12.685957570000001</v>
      </c>
      <c r="AH89">
        <v>6.7323928800000008</v>
      </c>
      <c r="AI89">
        <v>0</v>
      </c>
      <c r="AJ89">
        <v>0</v>
      </c>
      <c r="AK89">
        <v>15.824091230338849</v>
      </c>
      <c r="AL89">
        <v>0</v>
      </c>
      <c r="AM89">
        <v>3.1275248154538633</v>
      </c>
      <c r="AN89">
        <v>0.646451</v>
      </c>
      <c r="AO89">
        <v>0</v>
      </c>
      <c r="AP89">
        <v>0.18972214656172326</v>
      </c>
      <c r="AQ89">
        <v>7.241288619999998</v>
      </c>
      <c r="AR89">
        <v>10.464475199999999</v>
      </c>
      <c r="AS89">
        <v>9.1646226113589062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797.21026861172231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4.8300329712972987</v>
      </c>
      <c r="L90">
        <v>492.40801460468492</v>
      </c>
      <c r="M90">
        <v>27.258772486772486</v>
      </c>
      <c r="N90">
        <v>34.992972493160295</v>
      </c>
      <c r="O90">
        <v>0</v>
      </c>
      <c r="P90">
        <v>39.479083258936889</v>
      </c>
      <c r="Q90">
        <v>3.2330080613496937</v>
      </c>
      <c r="R90">
        <v>12.558273475364714</v>
      </c>
      <c r="S90">
        <v>7.8199309296020996</v>
      </c>
      <c r="T90">
        <v>0</v>
      </c>
      <c r="U90">
        <v>20.670328948268189</v>
      </c>
      <c r="V90">
        <v>2.8907866750000002</v>
      </c>
      <c r="W90">
        <v>13.746413523767016</v>
      </c>
      <c r="X90">
        <v>43.450121933816291</v>
      </c>
      <c r="Y90">
        <v>0</v>
      </c>
      <c r="Z90">
        <v>3.8633517613636368</v>
      </c>
      <c r="AA90">
        <v>0</v>
      </c>
      <c r="AB90">
        <v>3.9015083765941476</v>
      </c>
      <c r="AC90">
        <v>2.8668786072718704</v>
      </c>
      <c r="AD90">
        <v>0</v>
      </c>
      <c r="AE90">
        <v>4.8809872760717079</v>
      </c>
      <c r="AF90">
        <v>2.6285737499999997</v>
      </c>
      <c r="AG90">
        <v>12.685957570000001</v>
      </c>
      <c r="AH90">
        <v>0</v>
      </c>
      <c r="AI90">
        <v>0</v>
      </c>
      <c r="AJ90">
        <v>0</v>
      </c>
      <c r="AK90">
        <v>15.824091230338849</v>
      </c>
      <c r="AL90">
        <v>0</v>
      </c>
      <c r="AM90">
        <v>3.1275248154538633</v>
      </c>
      <c r="AN90">
        <v>0.646451</v>
      </c>
      <c r="AO90">
        <v>0</v>
      </c>
      <c r="AP90">
        <v>0.18972214656172326</v>
      </c>
      <c r="AQ90">
        <v>6.9426787799999987</v>
      </c>
      <c r="AR90">
        <v>10.464475199999999</v>
      </c>
      <c r="AS90">
        <v>9.1646226113589062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780.52456248703447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4.8300329712972987</v>
      </c>
      <c r="L91">
        <v>492.40801460468492</v>
      </c>
      <c r="M91">
        <v>27.258772486772486</v>
      </c>
      <c r="N91">
        <v>34.992972493160295</v>
      </c>
      <c r="O91">
        <v>0</v>
      </c>
      <c r="P91">
        <v>39.479083258936889</v>
      </c>
      <c r="Q91">
        <v>3.2330080613496937</v>
      </c>
      <c r="R91">
        <v>12.558273475364714</v>
      </c>
      <c r="S91">
        <v>7.8199309296020996</v>
      </c>
      <c r="T91">
        <v>0</v>
      </c>
      <c r="U91">
        <v>20.670328948268189</v>
      </c>
      <c r="V91">
        <v>2.8907866750000002</v>
      </c>
      <c r="W91">
        <v>13.746413523767016</v>
      </c>
      <c r="X91">
        <v>43.450121933816291</v>
      </c>
      <c r="Y91">
        <v>0</v>
      </c>
      <c r="Z91">
        <v>3.8633517613636368</v>
      </c>
      <c r="AA91">
        <v>0</v>
      </c>
      <c r="AB91">
        <v>3.9015083765941476</v>
      </c>
      <c r="AC91">
        <v>2.8668786072718704</v>
      </c>
      <c r="AD91">
        <v>0</v>
      </c>
      <c r="AE91">
        <v>4.8809872760717079</v>
      </c>
      <c r="AF91">
        <v>2.6285737499999997</v>
      </c>
      <c r="AG91">
        <v>12.685957570000001</v>
      </c>
      <c r="AH91">
        <v>0</v>
      </c>
      <c r="AI91">
        <v>0</v>
      </c>
      <c r="AJ91">
        <v>0</v>
      </c>
      <c r="AK91">
        <v>15.824091230338849</v>
      </c>
      <c r="AL91">
        <v>0</v>
      </c>
      <c r="AM91">
        <v>3.1275248154538633</v>
      </c>
      <c r="AN91">
        <v>0.646451</v>
      </c>
      <c r="AO91">
        <v>0</v>
      </c>
      <c r="AP91">
        <v>0.18972214656172326</v>
      </c>
      <c r="AQ91">
        <v>3.6393075784126974</v>
      </c>
      <c r="AR91">
        <v>10.464475199999999</v>
      </c>
      <c r="AS91">
        <v>9.1646226113589062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777.22119128544716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4.8300329712972987</v>
      </c>
      <c r="L92">
        <v>482.75271162501213</v>
      </c>
      <c r="M92">
        <v>27.258772486772486</v>
      </c>
      <c r="N92">
        <v>34.992972493160295</v>
      </c>
      <c r="O92">
        <v>0</v>
      </c>
      <c r="P92">
        <v>39.479083258936889</v>
      </c>
      <c r="Q92">
        <v>3.2330080613496937</v>
      </c>
      <c r="R92">
        <v>12.558273475364714</v>
      </c>
      <c r="S92">
        <v>7.8199309296020996</v>
      </c>
      <c r="T92">
        <v>0</v>
      </c>
      <c r="U92">
        <v>20.670328948268189</v>
      </c>
      <c r="V92">
        <v>2.8907866750000002</v>
      </c>
      <c r="W92">
        <v>13.746413523767016</v>
      </c>
      <c r="X92">
        <v>43.450121933816291</v>
      </c>
      <c r="Y92">
        <v>0</v>
      </c>
      <c r="Z92">
        <v>3.8633517613636368</v>
      </c>
      <c r="AA92">
        <v>0</v>
      </c>
      <c r="AB92">
        <v>3.9015083765941476</v>
      </c>
      <c r="AC92">
        <v>2.8668786072718704</v>
      </c>
      <c r="AD92">
        <v>0</v>
      </c>
      <c r="AE92">
        <v>4.8809872760717079</v>
      </c>
      <c r="AF92">
        <v>2.6285737499999997</v>
      </c>
      <c r="AG92">
        <v>12.685957570000001</v>
      </c>
      <c r="AH92">
        <v>0</v>
      </c>
      <c r="AI92">
        <v>0</v>
      </c>
      <c r="AJ92">
        <v>0</v>
      </c>
      <c r="AK92">
        <v>15.824091230338849</v>
      </c>
      <c r="AL92">
        <v>0</v>
      </c>
      <c r="AM92">
        <v>3.1275248154538633</v>
      </c>
      <c r="AN92">
        <v>0.646451</v>
      </c>
      <c r="AO92">
        <v>0</v>
      </c>
      <c r="AP92">
        <v>0.18972214656172326</v>
      </c>
      <c r="AQ92">
        <v>3.6393075784126974</v>
      </c>
      <c r="AR92">
        <v>10.464475199999999</v>
      </c>
      <c r="AS92">
        <v>9.1646226113589062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767.56588830577437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4.8300329712972987</v>
      </c>
      <c r="L93">
        <v>473.09801945054511</v>
      </c>
      <c r="M93">
        <v>27.258772486772486</v>
      </c>
      <c r="N93">
        <v>34.992972493160295</v>
      </c>
      <c r="O93">
        <v>0</v>
      </c>
      <c r="P93">
        <v>39.479083258936889</v>
      </c>
      <c r="Q93">
        <v>3.2330080613496937</v>
      </c>
      <c r="R93">
        <v>12.558273475364714</v>
      </c>
      <c r="S93">
        <v>7.8199309296020996</v>
      </c>
      <c r="T93">
        <v>0</v>
      </c>
      <c r="U93">
        <v>20.670328948268189</v>
      </c>
      <c r="V93">
        <v>2.8907866750000002</v>
      </c>
      <c r="W93">
        <v>13.746413523767016</v>
      </c>
      <c r="X93">
        <v>43.450121933816291</v>
      </c>
      <c r="Y93">
        <v>0</v>
      </c>
      <c r="Z93">
        <v>3.8633517613636368</v>
      </c>
      <c r="AA93">
        <v>0</v>
      </c>
      <c r="AB93">
        <v>3.9015083765941476</v>
      </c>
      <c r="AC93">
        <v>2.8668786072718704</v>
      </c>
      <c r="AD93">
        <v>0</v>
      </c>
      <c r="AE93">
        <v>4.8809872760717079</v>
      </c>
      <c r="AF93">
        <v>2.6285737499999997</v>
      </c>
      <c r="AG93">
        <v>12.685957570000001</v>
      </c>
      <c r="AH93">
        <v>0</v>
      </c>
      <c r="AI93">
        <v>0</v>
      </c>
      <c r="AJ93">
        <v>0</v>
      </c>
      <c r="AK93">
        <v>15.824091230338849</v>
      </c>
      <c r="AL93">
        <v>0</v>
      </c>
      <c r="AM93">
        <v>1.563762561140285</v>
      </c>
      <c r="AN93">
        <v>0.646451</v>
      </c>
      <c r="AO93">
        <v>0</v>
      </c>
      <c r="AP93">
        <v>0.37944429312344652</v>
      </c>
      <c r="AQ93">
        <v>0</v>
      </c>
      <c r="AR93">
        <v>10.464475199999999</v>
      </c>
      <c r="AS93">
        <v>9.1646226113589062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752.89784844514281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4.8300329712972987</v>
      </c>
      <c r="L94">
        <v>444.13269730078019</v>
      </c>
      <c r="M94">
        <v>27.258772486772486</v>
      </c>
      <c r="N94">
        <v>34.992972493160295</v>
      </c>
      <c r="O94">
        <v>0</v>
      </c>
      <c r="P94">
        <v>39.479083258936889</v>
      </c>
      <c r="Q94">
        <v>3.2330080613496937</v>
      </c>
      <c r="R94">
        <v>12.558273475364714</v>
      </c>
      <c r="S94">
        <v>7.8199309296020996</v>
      </c>
      <c r="T94">
        <v>0</v>
      </c>
      <c r="U94">
        <v>20.670328948268189</v>
      </c>
      <c r="V94">
        <v>2.8907866750000002</v>
      </c>
      <c r="W94">
        <v>13.746413523767016</v>
      </c>
      <c r="X94">
        <v>43.450121933816291</v>
      </c>
      <c r="Y94">
        <v>0</v>
      </c>
      <c r="Z94">
        <v>3.8633517613636368</v>
      </c>
      <c r="AA94">
        <v>0</v>
      </c>
      <c r="AB94">
        <v>3.9015083765941476</v>
      </c>
      <c r="AC94">
        <v>2.8668786072718704</v>
      </c>
      <c r="AD94">
        <v>0</v>
      </c>
      <c r="AE94">
        <v>4.8809872760717079</v>
      </c>
      <c r="AF94">
        <v>2.6285737499999997</v>
      </c>
      <c r="AG94">
        <v>12.685957570000001</v>
      </c>
      <c r="AH94">
        <v>0</v>
      </c>
      <c r="AI94">
        <v>0</v>
      </c>
      <c r="AJ94">
        <v>0</v>
      </c>
      <c r="AK94">
        <v>15.824091230338849</v>
      </c>
      <c r="AL94">
        <v>0</v>
      </c>
      <c r="AM94">
        <v>1.563762561140285</v>
      </c>
      <c r="AN94">
        <v>0.646451</v>
      </c>
      <c r="AO94">
        <v>0</v>
      </c>
      <c r="AP94">
        <v>0.37944429312344652</v>
      </c>
      <c r="AQ94">
        <v>0</v>
      </c>
      <c r="AR94">
        <v>10.464475199999999</v>
      </c>
      <c r="AS94">
        <v>9.1646226113589062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723.9325262953779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4.8298852644381514</v>
      </c>
      <c r="L95">
        <v>444.13269730078019</v>
      </c>
      <c r="M95">
        <v>27.258772486772486</v>
      </c>
      <c r="N95">
        <v>34.992972493160295</v>
      </c>
      <c r="O95">
        <v>0</v>
      </c>
      <c r="P95">
        <v>39.479083258936889</v>
      </c>
      <c r="Q95">
        <v>3.2330080613496937</v>
      </c>
      <c r="R95">
        <v>12.558273475364714</v>
      </c>
      <c r="S95">
        <v>7.8199309296020996</v>
      </c>
      <c r="T95">
        <v>0</v>
      </c>
      <c r="U95">
        <v>20.670328948268189</v>
      </c>
      <c r="V95">
        <v>2.8907866750000002</v>
      </c>
      <c r="W95">
        <v>13.746413523767016</v>
      </c>
      <c r="X95">
        <v>43.450121933816291</v>
      </c>
      <c r="Y95">
        <v>0</v>
      </c>
      <c r="Z95">
        <v>3.8633517613636368</v>
      </c>
      <c r="AA95">
        <v>0</v>
      </c>
      <c r="AB95">
        <v>3.9015083765941476</v>
      </c>
      <c r="AC95">
        <v>2.8668786072718704</v>
      </c>
      <c r="AD95">
        <v>0</v>
      </c>
      <c r="AE95">
        <v>4.8809872760717079</v>
      </c>
      <c r="AF95">
        <v>2.6285737499999997</v>
      </c>
      <c r="AG95">
        <v>12.685957570000001</v>
      </c>
      <c r="AH95">
        <v>0</v>
      </c>
      <c r="AI95">
        <v>0</v>
      </c>
      <c r="AJ95">
        <v>0</v>
      </c>
      <c r="AK95">
        <v>15.824091230338849</v>
      </c>
      <c r="AL95">
        <v>0</v>
      </c>
      <c r="AM95">
        <v>1.563762561140285</v>
      </c>
      <c r="AN95">
        <v>0.646451</v>
      </c>
      <c r="AO95">
        <v>0</v>
      </c>
      <c r="AP95">
        <v>0.37944429312344652</v>
      </c>
      <c r="AQ95">
        <v>0</v>
      </c>
      <c r="AR95">
        <v>10.464475199999999</v>
      </c>
      <c r="AS95">
        <v>9.1646226113589062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723.93237858851876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4.8298761767058389</v>
      </c>
      <c r="L96">
        <v>434.47803034738558</v>
      </c>
      <c r="M96">
        <v>27.258772486772486</v>
      </c>
      <c r="N96">
        <v>34.992972493160295</v>
      </c>
      <c r="O96">
        <v>0</v>
      </c>
      <c r="P96">
        <v>39.479083258936889</v>
      </c>
      <c r="Q96">
        <v>3.2330080613496937</v>
      </c>
      <c r="R96">
        <v>12.558273475364714</v>
      </c>
      <c r="S96">
        <v>7.8199309296020996</v>
      </c>
      <c r="T96">
        <v>0</v>
      </c>
      <c r="U96">
        <v>20.670328948268189</v>
      </c>
      <c r="V96">
        <v>2.8907866750000002</v>
      </c>
      <c r="W96">
        <v>13.746413523767016</v>
      </c>
      <c r="X96">
        <v>43.450121933816291</v>
      </c>
      <c r="Y96">
        <v>0</v>
      </c>
      <c r="Z96">
        <v>3.8633517613636368</v>
      </c>
      <c r="AA96">
        <v>0</v>
      </c>
      <c r="AB96">
        <v>3.9015083765941476</v>
      </c>
      <c r="AC96">
        <v>2.8668786072718704</v>
      </c>
      <c r="AD96">
        <v>0</v>
      </c>
      <c r="AE96">
        <v>4.8809872760717079</v>
      </c>
      <c r="AF96">
        <v>2.6285737499999997</v>
      </c>
      <c r="AG96">
        <v>12.685957570000001</v>
      </c>
      <c r="AH96">
        <v>0</v>
      </c>
      <c r="AI96">
        <v>0</v>
      </c>
      <c r="AJ96">
        <v>0</v>
      </c>
      <c r="AK96">
        <v>15.824091230338849</v>
      </c>
      <c r="AL96">
        <v>0</v>
      </c>
      <c r="AM96">
        <v>1.563762561140285</v>
      </c>
      <c r="AN96">
        <v>0.646451</v>
      </c>
      <c r="AO96">
        <v>0</v>
      </c>
      <c r="AP96">
        <v>0.37944429312344652</v>
      </c>
      <c r="AQ96">
        <v>0</v>
      </c>
      <c r="AR96">
        <v>10.464475199999999</v>
      </c>
      <c r="AS96">
        <v>9.1646226113589062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714.27770254739187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4.8300263295610657</v>
      </c>
      <c r="L97">
        <v>415.1680365025864</v>
      </c>
      <c r="M97">
        <v>27.258772486772486</v>
      </c>
      <c r="N97">
        <v>34.992972493160295</v>
      </c>
      <c r="O97">
        <v>0</v>
      </c>
      <c r="P97">
        <v>39.479083258936889</v>
      </c>
      <c r="Q97">
        <v>3.2330080613496937</v>
      </c>
      <c r="R97">
        <v>12.558273475364714</v>
      </c>
      <c r="S97">
        <v>7.8199309296020996</v>
      </c>
      <c r="T97">
        <v>0</v>
      </c>
      <c r="U97">
        <v>20.670328948268189</v>
      </c>
      <c r="V97">
        <v>2.8907866750000002</v>
      </c>
      <c r="W97">
        <v>13.746413523767016</v>
      </c>
      <c r="X97">
        <v>43.450121933816291</v>
      </c>
      <c r="Y97">
        <v>0</v>
      </c>
      <c r="Z97">
        <v>3.8633517613636368</v>
      </c>
      <c r="AA97">
        <v>0</v>
      </c>
      <c r="AB97">
        <v>3.9015083765941476</v>
      </c>
      <c r="AC97">
        <v>2.8668786072718704</v>
      </c>
      <c r="AD97">
        <v>0</v>
      </c>
      <c r="AE97">
        <v>4.8809872760717079</v>
      </c>
      <c r="AF97">
        <v>2.6285737499999997</v>
      </c>
      <c r="AG97">
        <v>12.685957570000001</v>
      </c>
      <c r="AH97">
        <v>0</v>
      </c>
      <c r="AI97">
        <v>0</v>
      </c>
      <c r="AJ97">
        <v>0</v>
      </c>
      <c r="AK97">
        <v>15.824091230338849</v>
      </c>
      <c r="AL97">
        <v>0</v>
      </c>
      <c r="AM97">
        <v>1.563762561140285</v>
      </c>
      <c r="AN97">
        <v>0.646451</v>
      </c>
      <c r="AO97">
        <v>0</v>
      </c>
      <c r="AP97">
        <v>0</v>
      </c>
      <c r="AQ97">
        <v>0</v>
      </c>
      <c r="AR97">
        <v>12.09954945</v>
      </c>
      <c r="AS97">
        <v>9.1646226113589062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696.22348881232438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4.8300274869109954</v>
      </c>
      <c r="L98">
        <v>395.85804321415532</v>
      </c>
      <c r="M98">
        <v>27.258772486772486</v>
      </c>
      <c r="N98">
        <v>34.992972493160295</v>
      </c>
      <c r="O98">
        <v>0</v>
      </c>
      <c r="P98">
        <v>39.479083258936889</v>
      </c>
      <c r="Q98">
        <v>3.2330080613496937</v>
      </c>
      <c r="R98">
        <v>12.558273475364714</v>
      </c>
      <c r="S98">
        <v>7.8199309296020996</v>
      </c>
      <c r="T98">
        <v>0</v>
      </c>
      <c r="U98">
        <v>20.670328948268189</v>
      </c>
      <c r="V98">
        <v>2.8907866750000002</v>
      </c>
      <c r="W98">
        <v>13.746413523767016</v>
      </c>
      <c r="X98">
        <v>43.450121933816291</v>
      </c>
      <c r="Y98">
        <v>0</v>
      </c>
      <c r="Z98">
        <v>3.8633517613636368</v>
      </c>
      <c r="AA98">
        <v>0</v>
      </c>
      <c r="AB98">
        <v>3.9015083765941476</v>
      </c>
      <c r="AC98">
        <v>0</v>
      </c>
      <c r="AD98">
        <v>0</v>
      </c>
      <c r="AE98">
        <v>4.8809872760717079</v>
      </c>
      <c r="AF98">
        <v>2.6285737499999997</v>
      </c>
      <c r="AG98">
        <v>12.685957570000001</v>
      </c>
      <c r="AH98">
        <v>0</v>
      </c>
      <c r="AI98">
        <v>0</v>
      </c>
      <c r="AJ98">
        <v>0</v>
      </c>
      <c r="AK98">
        <v>15.824091230338849</v>
      </c>
      <c r="AL98">
        <v>0</v>
      </c>
      <c r="AM98">
        <v>1.563762561140285</v>
      </c>
      <c r="AN98">
        <v>0.646451</v>
      </c>
      <c r="AO98">
        <v>0</v>
      </c>
      <c r="AP98">
        <v>0</v>
      </c>
      <c r="AQ98">
        <v>0</v>
      </c>
      <c r="AR98">
        <v>12.09954945</v>
      </c>
      <c r="AS98">
        <v>9.1646226113589062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674.04661807397156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0.13359922394264587</v>
      </c>
      <c r="L99">
        <f t="shared" si="2"/>
        <v>10.708437911182003</v>
      </c>
      <c r="M99">
        <f t="shared" si="2"/>
        <v>0.65421053968253939</v>
      </c>
      <c r="N99">
        <f t="shared" si="2"/>
        <v>0.83983133983584768</v>
      </c>
      <c r="O99">
        <f t="shared" si="2"/>
        <v>0</v>
      </c>
      <c r="P99">
        <f t="shared" si="2"/>
        <v>0.9839940087660235</v>
      </c>
      <c r="Q99">
        <f t="shared" si="2"/>
        <v>7.7602265571964452E-2</v>
      </c>
      <c r="R99">
        <f t="shared" si="2"/>
        <v>0.30116562865075602</v>
      </c>
      <c r="S99">
        <f t="shared" si="2"/>
        <v>0.18760363315418338</v>
      </c>
      <c r="T99">
        <f t="shared" si="2"/>
        <v>0</v>
      </c>
      <c r="U99">
        <f t="shared" si="2"/>
        <v>0.50022967913736449</v>
      </c>
      <c r="V99">
        <f t="shared" si="2"/>
        <v>6.9458030871190179E-2</v>
      </c>
      <c r="W99">
        <f t="shared" si="2"/>
        <v>0.32992923446525868</v>
      </c>
      <c r="X99">
        <f t="shared" si="2"/>
        <v>1.0428070852261757</v>
      </c>
      <c r="Y99">
        <f t="shared" si="2"/>
        <v>0</v>
      </c>
      <c r="Z99">
        <f t="shared" si="2"/>
        <v>8.7408331951704554E-2</v>
      </c>
      <c r="AA99">
        <f t="shared" si="2"/>
        <v>0.10294687633470462</v>
      </c>
      <c r="AB99">
        <f t="shared" si="2"/>
        <v>0.11071122102081778</v>
      </c>
      <c r="AC99">
        <f t="shared" si="2"/>
        <v>7.098127054052146E-2</v>
      </c>
      <c r="AD99">
        <f t="shared" si="2"/>
        <v>3.3809019095325507E-2</v>
      </c>
      <c r="AE99">
        <f t="shared" si="2"/>
        <v>0.1244651742360095</v>
      </c>
      <c r="AF99">
        <f t="shared" si="2"/>
        <v>8.3471822081643013E-2</v>
      </c>
      <c r="AG99">
        <f t="shared" si="2"/>
        <v>0.30446298168000052</v>
      </c>
      <c r="AH99">
        <f t="shared" si="2"/>
        <v>0.1935562956068004</v>
      </c>
      <c r="AI99">
        <f t="shared" si="2"/>
        <v>0</v>
      </c>
      <c r="AJ99">
        <f t="shared" si="2"/>
        <v>0</v>
      </c>
      <c r="AK99">
        <f t="shared" si="2"/>
        <v>0.3797781895281318</v>
      </c>
      <c r="AL99">
        <f t="shared" si="2"/>
        <v>0</v>
      </c>
      <c r="AM99">
        <f t="shared" si="2"/>
        <v>0.10263493826612895</v>
      </c>
      <c r="AN99">
        <f t="shared" si="2"/>
        <v>1.5514823999999984E-2</v>
      </c>
      <c r="AO99">
        <f t="shared" si="2"/>
        <v>0</v>
      </c>
      <c r="AP99">
        <f t="shared" si="2"/>
        <v>6.4884953875724944E-3</v>
      </c>
      <c r="AQ99">
        <f t="shared" si="2"/>
        <v>0.14183967392329361</v>
      </c>
      <c r="AR99">
        <f t="shared" si="2"/>
        <v>0.25310949390000054</v>
      </c>
      <c r="AS99">
        <f t="shared" si="2"/>
        <v>0.22098694361760352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18.0610341316562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19.310002999999998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19.310002999999998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17.539835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17.539835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15.125655999999999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15.125655999999999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14.92981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14.92981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14.710165999999999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14.710165999999999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14.087133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14.087133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14.404296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14.404296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15.383724000000001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15.383724000000001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15.232856999999999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15.232856999999999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16.615570999999999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16.615570999999999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16.617688999999999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16.617688999999999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19.054055000000002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19.054055000000002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16.749496000000001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16.749496000000001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18.900766999999998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18.900766999999998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18.546894000000002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18.546894000000002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18.411154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18.411154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17.896934999999999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17.896934999999999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0.45225160900000072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0.45225160900000072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337.93</v>
      </c>
      <c r="L3" s="201">
        <v>9.1</v>
      </c>
      <c r="M3" s="201">
        <v>61.57</v>
      </c>
      <c r="N3" s="201">
        <v>50.09</v>
      </c>
      <c r="O3" s="201">
        <v>70.760000000000005</v>
      </c>
      <c r="P3" s="201">
        <v>26.48</v>
      </c>
      <c r="Q3" s="201">
        <v>4.62</v>
      </c>
      <c r="R3" s="201">
        <v>17.98</v>
      </c>
      <c r="S3" s="201">
        <v>11.19</v>
      </c>
      <c r="T3" s="201">
        <v>0</v>
      </c>
      <c r="U3" s="201">
        <v>49.97</v>
      </c>
      <c r="V3" s="201">
        <v>4.12</v>
      </c>
      <c r="W3" s="201">
        <v>19.68</v>
      </c>
      <c r="X3" s="201">
        <v>62.55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82.89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59.01</v>
      </c>
      <c r="AQ3" s="201">
        <v>38.25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289.64999999999998</v>
      </c>
      <c r="L4" s="201">
        <v>9.1</v>
      </c>
      <c r="M4" s="201">
        <v>61.57</v>
      </c>
      <c r="N4" s="201">
        <v>50.09</v>
      </c>
      <c r="O4" s="201">
        <v>70.760000000000005</v>
      </c>
      <c r="P4" s="201">
        <v>26.58</v>
      </c>
      <c r="Q4" s="201">
        <v>4.62</v>
      </c>
      <c r="R4" s="201">
        <v>17.98</v>
      </c>
      <c r="S4" s="201">
        <v>11.19</v>
      </c>
      <c r="T4" s="201">
        <v>0</v>
      </c>
      <c r="U4" s="201">
        <v>49.97</v>
      </c>
      <c r="V4" s="201">
        <v>4.12</v>
      </c>
      <c r="W4" s="201">
        <v>19.68</v>
      </c>
      <c r="X4" s="201">
        <v>62.55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82.89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59.01</v>
      </c>
      <c r="AQ4" s="201">
        <v>38.25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269.38</v>
      </c>
      <c r="L5" s="201">
        <v>9.1</v>
      </c>
      <c r="M5" s="201">
        <v>61.57</v>
      </c>
      <c r="N5" s="201">
        <v>50.09</v>
      </c>
      <c r="O5" s="201">
        <v>70.760000000000005</v>
      </c>
      <c r="P5" s="201">
        <v>26.58</v>
      </c>
      <c r="Q5" s="201">
        <v>4.62</v>
      </c>
      <c r="R5" s="201">
        <v>17.98</v>
      </c>
      <c r="S5" s="201">
        <v>11.19</v>
      </c>
      <c r="T5" s="201">
        <v>0</v>
      </c>
      <c r="U5" s="201">
        <v>49.97</v>
      </c>
      <c r="V5" s="201">
        <v>4.12</v>
      </c>
      <c r="W5" s="201">
        <v>19.68</v>
      </c>
      <c r="X5" s="201">
        <v>62.55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82.89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59.01</v>
      </c>
      <c r="AQ5" s="201">
        <v>38.25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269.38</v>
      </c>
      <c r="L6" s="201">
        <v>9.1</v>
      </c>
      <c r="M6" s="201">
        <v>61.57</v>
      </c>
      <c r="N6" s="201">
        <v>50.09</v>
      </c>
      <c r="O6" s="201">
        <v>70.760000000000005</v>
      </c>
      <c r="P6" s="201">
        <v>26.58</v>
      </c>
      <c r="Q6" s="201">
        <v>4.62</v>
      </c>
      <c r="R6" s="201">
        <v>17.98</v>
      </c>
      <c r="S6" s="201">
        <v>11.19</v>
      </c>
      <c r="T6" s="201">
        <v>0</v>
      </c>
      <c r="U6" s="201">
        <v>49.97</v>
      </c>
      <c r="V6" s="201">
        <v>4.12</v>
      </c>
      <c r="W6" s="201">
        <v>19.68</v>
      </c>
      <c r="X6" s="201">
        <v>62.55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82.89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59.01</v>
      </c>
      <c r="AQ6" s="201">
        <v>38.25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269.38</v>
      </c>
      <c r="L7" s="201">
        <v>9.1</v>
      </c>
      <c r="M7" s="201">
        <v>61.57</v>
      </c>
      <c r="N7" s="201">
        <v>50.09</v>
      </c>
      <c r="O7" s="201">
        <v>70.760000000000005</v>
      </c>
      <c r="P7" s="201">
        <v>26.58</v>
      </c>
      <c r="Q7" s="201">
        <v>4.62</v>
      </c>
      <c r="R7" s="201">
        <v>18.28</v>
      </c>
      <c r="S7" s="201">
        <v>11.19</v>
      </c>
      <c r="T7" s="201">
        <v>0</v>
      </c>
      <c r="U7" s="201">
        <v>49.97</v>
      </c>
      <c r="V7" s="201">
        <v>4.12</v>
      </c>
      <c r="W7" s="201">
        <v>19.68</v>
      </c>
      <c r="X7" s="201">
        <v>62.55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82.89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59.01</v>
      </c>
      <c r="AQ7" s="201">
        <v>38.25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269.38</v>
      </c>
      <c r="L8" s="201">
        <v>9.1</v>
      </c>
      <c r="M8" s="201">
        <v>61.57</v>
      </c>
      <c r="N8" s="201">
        <v>50.09</v>
      </c>
      <c r="O8" s="201">
        <v>70.760000000000005</v>
      </c>
      <c r="P8" s="201">
        <v>26.58</v>
      </c>
      <c r="Q8" s="201">
        <v>4.62</v>
      </c>
      <c r="R8" s="201">
        <v>17.98</v>
      </c>
      <c r="S8" s="201">
        <v>11.19</v>
      </c>
      <c r="T8" s="201">
        <v>0</v>
      </c>
      <c r="U8" s="201">
        <v>49.97</v>
      </c>
      <c r="V8" s="201">
        <v>4.12</v>
      </c>
      <c r="W8" s="201">
        <v>19.68</v>
      </c>
      <c r="X8" s="201">
        <v>62.55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82.89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59.01</v>
      </c>
      <c r="AQ8" s="201">
        <v>38.25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269.38</v>
      </c>
      <c r="L9" s="201">
        <v>9.1</v>
      </c>
      <c r="M9" s="201">
        <v>61.57</v>
      </c>
      <c r="N9" s="201">
        <v>50.09</v>
      </c>
      <c r="O9" s="201">
        <v>70.760000000000005</v>
      </c>
      <c r="P9" s="201">
        <v>26.58</v>
      </c>
      <c r="Q9" s="201">
        <v>4.62</v>
      </c>
      <c r="R9" s="201">
        <v>17.98</v>
      </c>
      <c r="S9" s="201">
        <v>11.19</v>
      </c>
      <c r="T9" s="201">
        <v>0</v>
      </c>
      <c r="U9" s="201">
        <v>49.97</v>
      </c>
      <c r="V9" s="201">
        <v>4.12</v>
      </c>
      <c r="W9" s="201">
        <v>19.68</v>
      </c>
      <c r="X9" s="201">
        <v>62.55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82.89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59.01</v>
      </c>
      <c r="AQ9" s="201">
        <v>38.25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269.38</v>
      </c>
      <c r="L10" s="201">
        <v>9.1</v>
      </c>
      <c r="M10" s="201">
        <v>61.57</v>
      </c>
      <c r="N10" s="201">
        <v>50.09</v>
      </c>
      <c r="O10" s="201">
        <v>70.760000000000005</v>
      </c>
      <c r="P10" s="201">
        <v>26.58</v>
      </c>
      <c r="Q10" s="201">
        <v>4.62</v>
      </c>
      <c r="R10" s="201">
        <v>17.98</v>
      </c>
      <c r="S10" s="201">
        <v>11.19</v>
      </c>
      <c r="T10" s="201">
        <v>0</v>
      </c>
      <c r="U10" s="201">
        <v>49.97</v>
      </c>
      <c r="V10" s="201">
        <v>4.12</v>
      </c>
      <c r="W10" s="201">
        <v>19.68</v>
      </c>
      <c r="X10" s="201">
        <v>62.55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82.89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59.01</v>
      </c>
      <c r="AQ10" s="201">
        <v>38.25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269.38</v>
      </c>
      <c r="L11" s="201">
        <v>9.1</v>
      </c>
      <c r="M11" s="201">
        <v>61.57</v>
      </c>
      <c r="N11" s="201">
        <v>50.09</v>
      </c>
      <c r="O11" s="201">
        <v>70.760000000000005</v>
      </c>
      <c r="P11" s="201">
        <v>26.58</v>
      </c>
      <c r="Q11" s="201">
        <v>4.62</v>
      </c>
      <c r="R11" s="201">
        <v>17.98</v>
      </c>
      <c r="S11" s="201">
        <v>11.19</v>
      </c>
      <c r="T11" s="201">
        <v>0</v>
      </c>
      <c r="U11" s="201">
        <v>49.97</v>
      </c>
      <c r="V11" s="201">
        <v>4.12</v>
      </c>
      <c r="W11" s="201">
        <v>19.68</v>
      </c>
      <c r="X11" s="201">
        <v>62.55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59.01</v>
      </c>
      <c r="AQ11" s="201">
        <v>38.25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269.38</v>
      </c>
      <c r="L12" s="201">
        <v>9.1</v>
      </c>
      <c r="M12" s="201">
        <v>61.57</v>
      </c>
      <c r="N12" s="201">
        <v>50.09</v>
      </c>
      <c r="O12" s="201">
        <v>70.760000000000005</v>
      </c>
      <c r="P12" s="201">
        <v>26.58</v>
      </c>
      <c r="Q12" s="201">
        <v>4.62</v>
      </c>
      <c r="R12" s="201">
        <v>17.98</v>
      </c>
      <c r="S12" s="201">
        <v>11.19</v>
      </c>
      <c r="T12" s="201">
        <v>0</v>
      </c>
      <c r="U12" s="201">
        <v>49.97</v>
      </c>
      <c r="V12" s="201">
        <v>4.12</v>
      </c>
      <c r="W12" s="201">
        <v>19.68</v>
      </c>
      <c r="X12" s="201">
        <v>62.55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82.89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59.01</v>
      </c>
      <c r="AQ12" s="201">
        <v>38.25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269.38</v>
      </c>
      <c r="L13" s="201">
        <v>5.04</v>
      </c>
      <c r="M13" s="201">
        <v>61.57</v>
      </c>
      <c r="N13" s="201">
        <v>50.09</v>
      </c>
      <c r="O13" s="201">
        <v>70.760000000000005</v>
      </c>
      <c r="P13" s="201">
        <v>26.58</v>
      </c>
      <c r="Q13" s="201">
        <v>2.56</v>
      </c>
      <c r="R13" s="201">
        <v>17.98</v>
      </c>
      <c r="S13" s="201">
        <v>6.2</v>
      </c>
      <c r="T13" s="201">
        <v>0</v>
      </c>
      <c r="U13" s="201">
        <v>49.97</v>
      </c>
      <c r="V13" s="201">
        <v>8.7899999999999991</v>
      </c>
      <c r="W13" s="201">
        <v>19.68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59.01</v>
      </c>
      <c r="AQ13" s="201">
        <v>38.25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269.38</v>
      </c>
      <c r="L14" s="201">
        <v>5.04</v>
      </c>
      <c r="M14" s="201">
        <v>61.57</v>
      </c>
      <c r="N14" s="201">
        <v>50.09</v>
      </c>
      <c r="O14" s="201">
        <v>70.760000000000005</v>
      </c>
      <c r="P14" s="201">
        <v>26.58</v>
      </c>
      <c r="Q14" s="201">
        <v>2.56</v>
      </c>
      <c r="R14" s="201">
        <v>17.98</v>
      </c>
      <c r="S14" s="201">
        <v>6.2</v>
      </c>
      <c r="T14" s="201">
        <v>0</v>
      </c>
      <c r="U14" s="201">
        <v>49.97</v>
      </c>
      <c r="V14" s="201">
        <v>8.7899999999999991</v>
      </c>
      <c r="W14" s="201">
        <v>19.68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59.01</v>
      </c>
      <c r="AQ14" s="201">
        <v>38.25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269.38</v>
      </c>
      <c r="L15" s="201">
        <v>5.04</v>
      </c>
      <c r="M15" s="201">
        <v>61.57</v>
      </c>
      <c r="N15" s="201">
        <v>50.09</v>
      </c>
      <c r="O15" s="201">
        <v>70.760000000000005</v>
      </c>
      <c r="P15" s="201">
        <v>26.58</v>
      </c>
      <c r="Q15" s="201">
        <v>2.56</v>
      </c>
      <c r="R15" s="201">
        <v>11.48</v>
      </c>
      <c r="S15" s="201">
        <v>6.2</v>
      </c>
      <c r="T15" s="201">
        <v>0</v>
      </c>
      <c r="U15" s="201">
        <v>49.97</v>
      </c>
      <c r="V15" s="201">
        <v>2.71</v>
      </c>
      <c r="W15" s="201">
        <v>19.68</v>
      </c>
      <c r="X15" s="201">
        <v>62.55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59.01</v>
      </c>
      <c r="AQ15" s="201">
        <v>14.48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269.38</v>
      </c>
      <c r="L16" s="201">
        <v>5.04</v>
      </c>
      <c r="M16" s="201">
        <v>61.57</v>
      </c>
      <c r="N16" s="201">
        <v>50.09</v>
      </c>
      <c r="O16" s="201">
        <v>70.760000000000005</v>
      </c>
      <c r="P16" s="201">
        <v>26.58</v>
      </c>
      <c r="Q16" s="201">
        <v>2.56</v>
      </c>
      <c r="R16" s="201">
        <v>9.9499999999999993</v>
      </c>
      <c r="S16" s="201">
        <v>6.2</v>
      </c>
      <c r="T16" s="201">
        <v>0</v>
      </c>
      <c r="U16" s="201">
        <v>49.97</v>
      </c>
      <c r="V16" s="201">
        <v>2.71</v>
      </c>
      <c r="W16" s="201">
        <v>19.68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59.01</v>
      </c>
      <c r="AQ16" s="201">
        <v>14.48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269.38</v>
      </c>
      <c r="L17" s="201">
        <v>5.04</v>
      </c>
      <c r="M17" s="201">
        <v>61.57</v>
      </c>
      <c r="N17" s="201">
        <v>50.09</v>
      </c>
      <c r="O17" s="201">
        <v>70.760000000000005</v>
      </c>
      <c r="P17" s="201">
        <v>26.58</v>
      </c>
      <c r="Q17" s="201">
        <v>2.56</v>
      </c>
      <c r="R17" s="201">
        <v>9.9499999999999993</v>
      </c>
      <c r="S17" s="201">
        <v>6.2</v>
      </c>
      <c r="T17" s="201">
        <v>0</v>
      </c>
      <c r="U17" s="201">
        <v>49.97</v>
      </c>
      <c r="V17" s="201">
        <v>2.71</v>
      </c>
      <c r="W17" s="201">
        <v>19.68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59.01</v>
      </c>
      <c r="AQ17" s="201">
        <v>14.48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269.38</v>
      </c>
      <c r="L18" s="201">
        <v>5.04</v>
      </c>
      <c r="M18" s="201">
        <v>61.57</v>
      </c>
      <c r="N18" s="201">
        <v>50.09</v>
      </c>
      <c r="O18" s="201">
        <v>70.760000000000005</v>
      </c>
      <c r="P18" s="201">
        <v>26.58</v>
      </c>
      <c r="Q18" s="201">
        <v>2.56</v>
      </c>
      <c r="R18" s="201">
        <v>9.9499999999999993</v>
      </c>
      <c r="S18" s="201">
        <v>6.2</v>
      </c>
      <c r="T18" s="201">
        <v>0</v>
      </c>
      <c r="U18" s="201">
        <v>49.97</v>
      </c>
      <c r="V18" s="201">
        <v>2.71</v>
      </c>
      <c r="W18" s="201">
        <v>19.68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59.01</v>
      </c>
      <c r="AQ18" s="201">
        <v>14.48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269.38</v>
      </c>
      <c r="L19" s="201">
        <v>5.04</v>
      </c>
      <c r="M19" s="201">
        <v>61.57</v>
      </c>
      <c r="N19" s="201">
        <v>50.09</v>
      </c>
      <c r="O19" s="201">
        <v>70.760000000000005</v>
      </c>
      <c r="P19" s="201">
        <v>26.58</v>
      </c>
      <c r="Q19" s="201">
        <v>2.56</v>
      </c>
      <c r="R19" s="201">
        <v>9.9499999999999993</v>
      </c>
      <c r="S19" s="201">
        <v>6.2</v>
      </c>
      <c r="T19" s="201">
        <v>0</v>
      </c>
      <c r="U19" s="201">
        <v>49.97</v>
      </c>
      <c r="V19" s="201">
        <v>2.71</v>
      </c>
      <c r="W19" s="201">
        <v>19.68</v>
      </c>
      <c r="X19" s="201">
        <v>62.55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59.01</v>
      </c>
      <c r="AQ19" s="201">
        <v>14.48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269.38</v>
      </c>
      <c r="L20" s="201">
        <v>9.1</v>
      </c>
      <c r="M20" s="201">
        <v>61.57</v>
      </c>
      <c r="N20" s="201">
        <v>50.09</v>
      </c>
      <c r="O20" s="201">
        <v>70.760000000000005</v>
      </c>
      <c r="P20" s="201">
        <v>26.58</v>
      </c>
      <c r="Q20" s="201">
        <v>4.62</v>
      </c>
      <c r="R20" s="201">
        <v>17.98</v>
      </c>
      <c r="S20" s="201">
        <v>11.19</v>
      </c>
      <c r="T20" s="201">
        <v>0</v>
      </c>
      <c r="U20" s="201">
        <v>49.97</v>
      </c>
      <c r="V20" s="201">
        <v>8.7899999999999991</v>
      </c>
      <c r="W20" s="201">
        <v>19.68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59.01</v>
      </c>
      <c r="AQ20" s="201">
        <v>38.25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269.38</v>
      </c>
      <c r="L21" s="201">
        <v>9.1</v>
      </c>
      <c r="M21" s="201">
        <v>61.57</v>
      </c>
      <c r="N21" s="201">
        <v>50.09</v>
      </c>
      <c r="O21" s="201">
        <v>70.760000000000005</v>
      </c>
      <c r="P21" s="201">
        <v>26.58</v>
      </c>
      <c r="Q21" s="201">
        <v>4.62</v>
      </c>
      <c r="R21" s="201">
        <v>17.98</v>
      </c>
      <c r="S21" s="201">
        <v>11.19</v>
      </c>
      <c r="T21" s="201">
        <v>0</v>
      </c>
      <c r="U21" s="201">
        <v>49.97</v>
      </c>
      <c r="V21" s="201">
        <v>8.7899999999999991</v>
      </c>
      <c r="W21" s="201">
        <v>19.68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59.01</v>
      </c>
      <c r="AQ21" s="201">
        <v>38.25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269.38</v>
      </c>
      <c r="L22" s="201">
        <v>9.1</v>
      </c>
      <c r="M22" s="201">
        <v>61.57</v>
      </c>
      <c r="N22" s="201">
        <v>50.09</v>
      </c>
      <c r="O22" s="201">
        <v>70.760000000000005</v>
      </c>
      <c r="P22" s="201">
        <v>26.58</v>
      </c>
      <c r="Q22" s="201">
        <v>4.62</v>
      </c>
      <c r="R22" s="201">
        <v>17.98</v>
      </c>
      <c r="S22" s="201">
        <v>11.19</v>
      </c>
      <c r="T22" s="201">
        <v>0</v>
      </c>
      <c r="U22" s="201">
        <v>49.97</v>
      </c>
      <c r="V22" s="201">
        <v>8.7899999999999991</v>
      </c>
      <c r="W22" s="201">
        <v>19.68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59.01</v>
      </c>
      <c r="AQ22" s="201">
        <v>38.25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269.38</v>
      </c>
      <c r="L23" s="201">
        <v>9.1</v>
      </c>
      <c r="M23" s="201">
        <v>61.57</v>
      </c>
      <c r="N23" s="201">
        <v>50.09</v>
      </c>
      <c r="O23" s="201">
        <v>70.760000000000005</v>
      </c>
      <c r="P23" s="201">
        <v>26.58</v>
      </c>
      <c r="Q23" s="201">
        <v>4.62</v>
      </c>
      <c r="R23" s="201">
        <v>17.98</v>
      </c>
      <c r="S23" s="201">
        <v>11.19</v>
      </c>
      <c r="T23" s="201">
        <v>0</v>
      </c>
      <c r="U23" s="201">
        <v>49.97</v>
      </c>
      <c r="V23" s="201">
        <v>8.7799999999999994</v>
      </c>
      <c r="W23" s="201">
        <v>19.68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59.01</v>
      </c>
      <c r="AQ23" s="201">
        <v>38.25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289.64999999999998</v>
      </c>
      <c r="L24" s="201">
        <v>9.1</v>
      </c>
      <c r="M24" s="201">
        <v>61.57</v>
      </c>
      <c r="N24" s="201">
        <v>50.09</v>
      </c>
      <c r="O24" s="201">
        <v>70.760000000000005</v>
      </c>
      <c r="P24" s="201">
        <v>26.58</v>
      </c>
      <c r="Q24" s="201">
        <v>4.62</v>
      </c>
      <c r="R24" s="201">
        <v>17.98</v>
      </c>
      <c r="S24" s="201">
        <v>11.19</v>
      </c>
      <c r="T24" s="201">
        <v>0</v>
      </c>
      <c r="U24" s="201">
        <v>49.97</v>
      </c>
      <c r="V24" s="201">
        <v>8.7799999999999994</v>
      </c>
      <c r="W24" s="201">
        <v>19.68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59.01</v>
      </c>
      <c r="AQ24" s="201">
        <v>38.25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318.62</v>
      </c>
      <c r="L25" s="201">
        <v>9.1</v>
      </c>
      <c r="M25" s="201">
        <v>61.57</v>
      </c>
      <c r="N25" s="201">
        <v>50.09</v>
      </c>
      <c r="O25" s="201">
        <v>70.760000000000005</v>
      </c>
      <c r="P25" s="201">
        <v>26.58</v>
      </c>
      <c r="Q25" s="201">
        <v>4.62</v>
      </c>
      <c r="R25" s="201">
        <v>17.98</v>
      </c>
      <c r="S25" s="201">
        <v>11.19</v>
      </c>
      <c r="T25" s="201">
        <v>0</v>
      </c>
      <c r="U25" s="201">
        <v>49.97</v>
      </c>
      <c r="V25" s="201">
        <v>8.7799999999999994</v>
      </c>
      <c r="W25" s="201">
        <v>19.68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59.01</v>
      </c>
      <c r="AQ25" s="201">
        <v>38.25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366.89</v>
      </c>
      <c r="L26" s="201">
        <v>9.1</v>
      </c>
      <c r="M26" s="201">
        <v>61.57</v>
      </c>
      <c r="N26" s="201">
        <v>50.09</v>
      </c>
      <c r="O26" s="201">
        <v>70.760000000000005</v>
      </c>
      <c r="P26" s="201">
        <v>26.58</v>
      </c>
      <c r="Q26" s="201">
        <v>4.62</v>
      </c>
      <c r="R26" s="201">
        <v>17.98</v>
      </c>
      <c r="S26" s="201">
        <v>11.19</v>
      </c>
      <c r="T26" s="201">
        <v>0</v>
      </c>
      <c r="U26" s="201">
        <v>49.97</v>
      </c>
      <c r="V26" s="201">
        <v>8.7799999999999994</v>
      </c>
      <c r="W26" s="201">
        <v>19.68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82.89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59.01</v>
      </c>
      <c r="AQ26" s="201">
        <v>38.25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415.17</v>
      </c>
      <c r="L27" s="201">
        <v>9.1</v>
      </c>
      <c r="M27" s="201">
        <v>61.57</v>
      </c>
      <c r="N27" s="201">
        <v>50.09</v>
      </c>
      <c r="O27" s="201">
        <v>70.760000000000005</v>
      </c>
      <c r="P27" s="201">
        <v>26.58</v>
      </c>
      <c r="Q27" s="201">
        <v>4.62</v>
      </c>
      <c r="R27" s="201">
        <v>17.98</v>
      </c>
      <c r="S27" s="201">
        <v>11.19</v>
      </c>
      <c r="T27" s="201">
        <v>0</v>
      </c>
      <c r="U27" s="201">
        <v>49.97</v>
      </c>
      <c r="V27" s="201">
        <v>8.7899999999999991</v>
      </c>
      <c r="W27" s="201">
        <v>19.68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80.819999999999993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59.01</v>
      </c>
      <c r="AQ27" s="201">
        <v>38.25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424.82</v>
      </c>
      <c r="L28" s="201">
        <v>9.1</v>
      </c>
      <c r="M28" s="201">
        <v>61.57</v>
      </c>
      <c r="N28" s="201">
        <v>50.09</v>
      </c>
      <c r="O28" s="201">
        <v>70.760000000000005</v>
      </c>
      <c r="P28" s="201">
        <v>26.58</v>
      </c>
      <c r="Q28" s="201">
        <v>4.62</v>
      </c>
      <c r="R28" s="201">
        <v>17.98</v>
      </c>
      <c r="S28" s="201">
        <v>11.19</v>
      </c>
      <c r="T28" s="201">
        <v>0</v>
      </c>
      <c r="U28" s="201">
        <v>49.97</v>
      </c>
      <c r="V28" s="201">
        <v>8.7899999999999991</v>
      </c>
      <c r="W28" s="201">
        <v>19.68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80.819999999999993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59.01</v>
      </c>
      <c r="AQ28" s="201">
        <v>38.25</v>
      </c>
      <c r="AR28" s="201">
        <v>0.73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434.48</v>
      </c>
      <c r="L29" s="201">
        <v>9.1</v>
      </c>
      <c r="M29" s="201">
        <v>61.57</v>
      </c>
      <c r="N29" s="201">
        <v>50.09</v>
      </c>
      <c r="O29" s="201">
        <v>70.760000000000005</v>
      </c>
      <c r="P29" s="201">
        <v>26.58</v>
      </c>
      <c r="Q29" s="201">
        <v>4.62</v>
      </c>
      <c r="R29" s="201">
        <v>17.98</v>
      </c>
      <c r="S29" s="201">
        <v>11.19</v>
      </c>
      <c r="T29" s="201">
        <v>0</v>
      </c>
      <c r="U29" s="201">
        <v>49.97</v>
      </c>
      <c r="V29" s="201">
        <v>8.7799999999999994</v>
      </c>
      <c r="W29" s="201">
        <v>19.68</v>
      </c>
      <c r="X29" s="201">
        <v>62.55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80.819999999999993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59.01</v>
      </c>
      <c r="AQ29" s="201">
        <v>38.25</v>
      </c>
      <c r="AR29" s="201">
        <v>6.84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434.48</v>
      </c>
      <c r="L30" s="201">
        <v>9.1</v>
      </c>
      <c r="M30" s="201">
        <v>61.57</v>
      </c>
      <c r="N30" s="201">
        <v>50.09</v>
      </c>
      <c r="O30" s="201">
        <v>70.760000000000005</v>
      </c>
      <c r="P30" s="201">
        <v>26.58</v>
      </c>
      <c r="Q30" s="201">
        <v>4.62</v>
      </c>
      <c r="R30" s="201">
        <v>17.98</v>
      </c>
      <c r="S30" s="201">
        <v>11.19</v>
      </c>
      <c r="T30" s="201">
        <v>0</v>
      </c>
      <c r="U30" s="201">
        <v>49.97</v>
      </c>
      <c r="V30" s="201">
        <v>8.7799999999999994</v>
      </c>
      <c r="W30" s="201">
        <v>19.68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80.819999999999993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59.01</v>
      </c>
      <c r="AQ30" s="201">
        <v>38.25</v>
      </c>
      <c r="AR30" s="201">
        <v>15.94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434.48</v>
      </c>
      <c r="L31" s="201">
        <v>9.1</v>
      </c>
      <c r="M31" s="201">
        <v>61.57</v>
      </c>
      <c r="N31" s="201">
        <v>50.09</v>
      </c>
      <c r="O31" s="201">
        <v>70.760000000000005</v>
      </c>
      <c r="P31" s="201">
        <v>26.58</v>
      </c>
      <c r="Q31" s="201">
        <v>4.62</v>
      </c>
      <c r="R31" s="201">
        <v>17.98</v>
      </c>
      <c r="S31" s="201">
        <v>11.19</v>
      </c>
      <c r="T31" s="201">
        <v>0</v>
      </c>
      <c r="U31" s="201">
        <v>49.97</v>
      </c>
      <c r="V31" s="201">
        <v>8.7799999999999994</v>
      </c>
      <c r="W31" s="201">
        <v>19.68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80.819999999999993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59.01</v>
      </c>
      <c r="AQ31" s="201">
        <v>38.25</v>
      </c>
      <c r="AR31" s="201">
        <v>28.77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453.79</v>
      </c>
      <c r="L32" s="201">
        <v>9.1</v>
      </c>
      <c r="M32" s="201">
        <v>61.57</v>
      </c>
      <c r="N32" s="201">
        <v>50.09</v>
      </c>
      <c r="O32" s="201">
        <v>70.760000000000005</v>
      </c>
      <c r="P32" s="201">
        <v>26.58</v>
      </c>
      <c r="Q32" s="201">
        <v>4.62</v>
      </c>
      <c r="R32" s="201">
        <v>17.98</v>
      </c>
      <c r="S32" s="201">
        <v>11.19</v>
      </c>
      <c r="T32" s="201">
        <v>0</v>
      </c>
      <c r="U32" s="201">
        <v>49.97</v>
      </c>
      <c r="V32" s="201">
        <v>8.7799999999999994</v>
      </c>
      <c r="W32" s="201">
        <v>19.68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80.819999999999993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59.01</v>
      </c>
      <c r="AQ32" s="201">
        <v>38.25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489.41</v>
      </c>
      <c r="L33" s="201">
        <v>9.1</v>
      </c>
      <c r="M33" s="201">
        <v>61.57</v>
      </c>
      <c r="N33" s="201">
        <v>50.09</v>
      </c>
      <c r="O33" s="201">
        <v>70.760000000000005</v>
      </c>
      <c r="P33" s="201">
        <v>26.58</v>
      </c>
      <c r="Q33" s="201">
        <v>4.62</v>
      </c>
      <c r="R33" s="201">
        <v>17.98</v>
      </c>
      <c r="S33" s="201">
        <v>11.19</v>
      </c>
      <c r="T33" s="201">
        <v>0</v>
      </c>
      <c r="U33" s="201">
        <v>49.97</v>
      </c>
      <c r="V33" s="201">
        <v>8.7799999999999994</v>
      </c>
      <c r="W33" s="201">
        <v>19.68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80.819999999999993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59.01</v>
      </c>
      <c r="AQ33" s="201">
        <v>38.25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489.41</v>
      </c>
      <c r="L34" s="201">
        <v>9.1</v>
      </c>
      <c r="M34" s="201">
        <v>61.57</v>
      </c>
      <c r="N34" s="201">
        <v>50.09</v>
      </c>
      <c r="O34" s="201">
        <v>70.760000000000005</v>
      </c>
      <c r="P34" s="201">
        <v>26.58</v>
      </c>
      <c r="Q34" s="201">
        <v>4.62</v>
      </c>
      <c r="R34" s="201">
        <v>17.98</v>
      </c>
      <c r="S34" s="201">
        <v>11.19</v>
      </c>
      <c r="T34" s="201">
        <v>0</v>
      </c>
      <c r="U34" s="201">
        <v>49.97</v>
      </c>
      <c r="V34" s="201">
        <v>8.7799999999999994</v>
      </c>
      <c r="W34" s="201">
        <v>19.68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80.819999999999993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59.01</v>
      </c>
      <c r="AQ34" s="201">
        <v>38.25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489.41</v>
      </c>
      <c r="L35" s="201">
        <v>9.1</v>
      </c>
      <c r="M35" s="201">
        <v>61.57</v>
      </c>
      <c r="N35" s="201">
        <v>50.09</v>
      </c>
      <c r="O35" s="201">
        <v>70.760000000000005</v>
      </c>
      <c r="P35" s="201">
        <v>26.58</v>
      </c>
      <c r="Q35" s="201">
        <v>4.62</v>
      </c>
      <c r="R35" s="201">
        <v>17.98</v>
      </c>
      <c r="S35" s="201">
        <v>11.19</v>
      </c>
      <c r="T35" s="201">
        <v>0</v>
      </c>
      <c r="U35" s="201">
        <v>49.97</v>
      </c>
      <c r="V35" s="201">
        <v>8.7899999999999991</v>
      </c>
      <c r="W35" s="201">
        <v>19.68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80.819999999999993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59.01</v>
      </c>
      <c r="AQ35" s="201">
        <v>38.25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489.41</v>
      </c>
      <c r="L36" s="201">
        <v>9.1</v>
      </c>
      <c r="M36" s="201">
        <v>61.57</v>
      </c>
      <c r="N36" s="201">
        <v>50.09</v>
      </c>
      <c r="O36" s="201">
        <v>70.760000000000005</v>
      </c>
      <c r="P36" s="201">
        <v>26.58</v>
      </c>
      <c r="Q36" s="201">
        <v>4.62</v>
      </c>
      <c r="R36" s="201">
        <v>17.98</v>
      </c>
      <c r="S36" s="201">
        <v>11.19</v>
      </c>
      <c r="T36" s="201">
        <v>0</v>
      </c>
      <c r="U36" s="201">
        <v>49.97</v>
      </c>
      <c r="V36" s="201">
        <v>8.7899999999999991</v>
      </c>
      <c r="W36" s="201">
        <v>19.68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80.819999999999993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59.01</v>
      </c>
      <c r="AQ36" s="201">
        <v>38.25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438.34</v>
      </c>
      <c r="L37" s="201">
        <v>9.1</v>
      </c>
      <c r="M37" s="201">
        <v>61.57</v>
      </c>
      <c r="N37" s="201">
        <v>50.09</v>
      </c>
      <c r="O37" s="201">
        <v>70.760000000000005</v>
      </c>
      <c r="P37" s="201">
        <v>26.58</v>
      </c>
      <c r="Q37" s="201">
        <v>4.62</v>
      </c>
      <c r="R37" s="201">
        <v>17.98</v>
      </c>
      <c r="S37" s="201">
        <v>11.19</v>
      </c>
      <c r="T37" s="201">
        <v>0</v>
      </c>
      <c r="U37" s="201">
        <v>49.97</v>
      </c>
      <c r="V37" s="201">
        <v>8.7899999999999991</v>
      </c>
      <c r="W37" s="201">
        <v>19.68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80.819999999999993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59.16</v>
      </c>
      <c r="AQ37" s="201">
        <v>38.25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448.96</v>
      </c>
      <c r="L38" s="201">
        <v>9.1</v>
      </c>
      <c r="M38" s="201">
        <v>61.57</v>
      </c>
      <c r="N38" s="201">
        <v>50.09</v>
      </c>
      <c r="O38" s="201">
        <v>70.760000000000005</v>
      </c>
      <c r="P38" s="201">
        <v>26.58</v>
      </c>
      <c r="Q38" s="201">
        <v>4.62</v>
      </c>
      <c r="R38" s="201">
        <v>17.98</v>
      </c>
      <c r="S38" s="201">
        <v>11.19</v>
      </c>
      <c r="T38" s="201">
        <v>0</v>
      </c>
      <c r="U38" s="201">
        <v>49.97</v>
      </c>
      <c r="V38" s="201">
        <v>8.7899999999999991</v>
      </c>
      <c r="W38" s="201">
        <v>19.68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80.819999999999993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59.16</v>
      </c>
      <c r="AQ38" s="201">
        <v>38.25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453.79</v>
      </c>
      <c r="L39" s="201">
        <v>9.1</v>
      </c>
      <c r="M39" s="201">
        <v>61.57</v>
      </c>
      <c r="N39" s="201">
        <v>50.09</v>
      </c>
      <c r="O39" s="201">
        <v>70.760000000000005</v>
      </c>
      <c r="P39" s="201">
        <v>26.58</v>
      </c>
      <c r="Q39" s="201">
        <v>4.62</v>
      </c>
      <c r="R39" s="201">
        <v>17.98</v>
      </c>
      <c r="S39" s="201">
        <v>11.19</v>
      </c>
      <c r="T39" s="201">
        <v>0</v>
      </c>
      <c r="U39" s="201">
        <v>49.97</v>
      </c>
      <c r="V39" s="201">
        <v>8.7899999999999991</v>
      </c>
      <c r="W39" s="201">
        <v>19.68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80.819999999999993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59.01</v>
      </c>
      <c r="AQ39" s="201">
        <v>38.25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472.13</v>
      </c>
      <c r="L40" s="201">
        <v>9.09</v>
      </c>
      <c r="M40" s="201">
        <v>61.57</v>
      </c>
      <c r="N40" s="201">
        <v>50.09</v>
      </c>
      <c r="O40" s="201">
        <v>70.760000000000005</v>
      </c>
      <c r="P40" s="201">
        <v>26.58</v>
      </c>
      <c r="Q40" s="201">
        <v>4.62</v>
      </c>
      <c r="R40" s="201">
        <v>17.98</v>
      </c>
      <c r="S40" s="201">
        <v>11.19</v>
      </c>
      <c r="T40" s="201">
        <v>0</v>
      </c>
      <c r="U40" s="201">
        <v>49.97</v>
      </c>
      <c r="V40" s="201">
        <v>8.7899999999999991</v>
      </c>
      <c r="W40" s="201">
        <v>19.68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80.819999999999993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59.01</v>
      </c>
      <c r="AQ40" s="201">
        <v>38.25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444.13</v>
      </c>
      <c r="L41" s="201">
        <v>9.09</v>
      </c>
      <c r="M41" s="201">
        <v>61.57</v>
      </c>
      <c r="N41" s="201">
        <v>50.09</v>
      </c>
      <c r="O41" s="201">
        <v>70.760000000000005</v>
      </c>
      <c r="P41" s="201">
        <v>26.58</v>
      </c>
      <c r="Q41" s="201">
        <v>4.62</v>
      </c>
      <c r="R41" s="201">
        <v>17.98</v>
      </c>
      <c r="S41" s="201">
        <v>11.19</v>
      </c>
      <c r="T41" s="201">
        <v>0</v>
      </c>
      <c r="U41" s="201">
        <v>49.97</v>
      </c>
      <c r="V41" s="201">
        <v>8.7899999999999991</v>
      </c>
      <c r="W41" s="201">
        <v>19.68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80.819999999999993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59.01</v>
      </c>
      <c r="AQ41" s="201">
        <v>38.25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444.13</v>
      </c>
      <c r="L42" s="201">
        <v>9.09</v>
      </c>
      <c r="M42" s="201">
        <v>61.57</v>
      </c>
      <c r="N42" s="201">
        <v>50.09</v>
      </c>
      <c r="O42" s="201">
        <v>70.760000000000005</v>
      </c>
      <c r="P42" s="201">
        <v>26.58</v>
      </c>
      <c r="Q42" s="201">
        <v>4.62</v>
      </c>
      <c r="R42" s="201">
        <v>17.98</v>
      </c>
      <c r="S42" s="201">
        <v>11.19</v>
      </c>
      <c r="T42" s="201">
        <v>0</v>
      </c>
      <c r="U42" s="201">
        <v>49.97</v>
      </c>
      <c r="V42" s="201">
        <v>8.7899999999999991</v>
      </c>
      <c r="W42" s="201">
        <v>19.68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80.819999999999993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59.01</v>
      </c>
      <c r="AQ42" s="201">
        <v>38.25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415.17</v>
      </c>
      <c r="L43" s="201">
        <v>9.09</v>
      </c>
      <c r="M43" s="201">
        <v>61.57</v>
      </c>
      <c r="N43" s="201">
        <v>50.09</v>
      </c>
      <c r="O43" s="201">
        <v>70.760000000000005</v>
      </c>
      <c r="P43" s="201">
        <v>26.58</v>
      </c>
      <c r="Q43" s="201">
        <v>4.62</v>
      </c>
      <c r="R43" s="201">
        <v>17.98</v>
      </c>
      <c r="S43" s="201">
        <v>11.19</v>
      </c>
      <c r="T43" s="201">
        <v>0</v>
      </c>
      <c r="U43" s="201">
        <v>49.97</v>
      </c>
      <c r="V43" s="201">
        <v>8.7899999999999991</v>
      </c>
      <c r="W43" s="201">
        <v>19.68</v>
      </c>
      <c r="X43" s="201">
        <v>62.55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59.01</v>
      </c>
      <c r="AQ43" s="201">
        <v>38.25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386.2</v>
      </c>
      <c r="L44" s="201">
        <v>9.09</v>
      </c>
      <c r="M44" s="201">
        <v>61.57</v>
      </c>
      <c r="N44" s="201">
        <v>50.09</v>
      </c>
      <c r="O44" s="201">
        <v>70.760000000000005</v>
      </c>
      <c r="P44" s="201">
        <v>26.58</v>
      </c>
      <c r="Q44" s="201">
        <v>4.62</v>
      </c>
      <c r="R44" s="201">
        <v>17.98</v>
      </c>
      <c r="S44" s="201">
        <v>11.19</v>
      </c>
      <c r="T44" s="201">
        <v>0</v>
      </c>
      <c r="U44" s="201">
        <v>49.97</v>
      </c>
      <c r="V44" s="201">
        <v>8.7899999999999991</v>
      </c>
      <c r="W44" s="201">
        <v>19.68</v>
      </c>
      <c r="X44" s="201">
        <v>62.55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59.01</v>
      </c>
      <c r="AQ44" s="201">
        <v>38.25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337.93</v>
      </c>
      <c r="L45" s="201">
        <v>9.09</v>
      </c>
      <c r="M45" s="201">
        <v>61.57</v>
      </c>
      <c r="N45" s="201">
        <v>50.09</v>
      </c>
      <c r="O45" s="201">
        <v>70.760000000000005</v>
      </c>
      <c r="P45" s="201">
        <v>26.58</v>
      </c>
      <c r="Q45" s="201">
        <v>4.62</v>
      </c>
      <c r="R45" s="201">
        <v>17.98</v>
      </c>
      <c r="S45" s="201">
        <v>11.19</v>
      </c>
      <c r="T45" s="201">
        <v>0</v>
      </c>
      <c r="U45" s="201">
        <v>52.39</v>
      </c>
      <c r="V45" s="201">
        <v>8.7899999999999991</v>
      </c>
      <c r="W45" s="201">
        <v>19.68</v>
      </c>
      <c r="X45" s="201">
        <v>62.55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59.01</v>
      </c>
      <c r="AQ45" s="201">
        <v>38.25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289.64999999999998</v>
      </c>
      <c r="L46" s="201">
        <v>9.09</v>
      </c>
      <c r="M46" s="201">
        <v>61.57</v>
      </c>
      <c r="N46" s="201">
        <v>50.09</v>
      </c>
      <c r="O46" s="201">
        <v>70.760000000000005</v>
      </c>
      <c r="P46" s="201">
        <v>26.58</v>
      </c>
      <c r="Q46" s="201">
        <v>4.62</v>
      </c>
      <c r="R46" s="201">
        <v>17.98</v>
      </c>
      <c r="S46" s="201">
        <v>11.19</v>
      </c>
      <c r="T46" s="201">
        <v>0</v>
      </c>
      <c r="U46" s="201">
        <v>54.95</v>
      </c>
      <c r="V46" s="201">
        <v>8.7899999999999991</v>
      </c>
      <c r="W46" s="201">
        <v>19.68</v>
      </c>
      <c r="X46" s="201">
        <v>62.55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59.01</v>
      </c>
      <c r="AQ46" s="201">
        <v>38.25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270.33999999999997</v>
      </c>
      <c r="L47" s="201">
        <v>5.79</v>
      </c>
      <c r="M47" s="201">
        <v>61.57</v>
      </c>
      <c r="N47" s="201">
        <v>50.09</v>
      </c>
      <c r="O47" s="201">
        <v>70.760000000000005</v>
      </c>
      <c r="P47" s="201">
        <v>26.58</v>
      </c>
      <c r="Q47" s="201">
        <v>2.9</v>
      </c>
      <c r="R47" s="201">
        <v>17.98</v>
      </c>
      <c r="S47" s="201">
        <v>6.76</v>
      </c>
      <c r="T47" s="201">
        <v>0</v>
      </c>
      <c r="U47" s="201">
        <v>56.44</v>
      </c>
      <c r="V47" s="201">
        <v>8.7899999999999991</v>
      </c>
      <c r="W47" s="201">
        <v>19.68</v>
      </c>
      <c r="X47" s="201">
        <v>62.55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59.01</v>
      </c>
      <c r="AQ47" s="201">
        <v>38.25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270.33999999999997</v>
      </c>
      <c r="L48" s="201">
        <v>5.79</v>
      </c>
      <c r="M48" s="201">
        <v>61.57</v>
      </c>
      <c r="N48" s="201">
        <v>50.09</v>
      </c>
      <c r="O48" s="201">
        <v>70.760000000000005</v>
      </c>
      <c r="P48" s="201">
        <v>26.58</v>
      </c>
      <c r="Q48" s="201">
        <v>2.9</v>
      </c>
      <c r="R48" s="201">
        <v>17.98</v>
      </c>
      <c r="S48" s="201">
        <v>6.76</v>
      </c>
      <c r="T48" s="201">
        <v>0</v>
      </c>
      <c r="U48" s="201">
        <v>57.46</v>
      </c>
      <c r="V48" s="201">
        <v>8.7899999999999991</v>
      </c>
      <c r="W48" s="201">
        <v>19.68</v>
      </c>
      <c r="X48" s="201">
        <v>62.55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59.01</v>
      </c>
      <c r="AQ48" s="201">
        <v>38.25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270.33999999999997</v>
      </c>
      <c r="L49" s="201">
        <v>5.79</v>
      </c>
      <c r="M49" s="201">
        <v>61.57</v>
      </c>
      <c r="N49" s="201">
        <v>50.09</v>
      </c>
      <c r="O49" s="201">
        <v>70.760000000000005</v>
      </c>
      <c r="P49" s="201">
        <v>26.58</v>
      </c>
      <c r="Q49" s="201">
        <v>2.9</v>
      </c>
      <c r="R49" s="201">
        <v>17.98</v>
      </c>
      <c r="S49" s="201">
        <v>6.76</v>
      </c>
      <c r="T49" s="201">
        <v>0</v>
      </c>
      <c r="U49" s="201">
        <v>58.76</v>
      </c>
      <c r="V49" s="201">
        <v>8.7899999999999991</v>
      </c>
      <c r="W49" s="201">
        <v>19.68</v>
      </c>
      <c r="X49" s="201">
        <v>62.55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59.01</v>
      </c>
      <c r="AQ49" s="201">
        <v>38.25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270.33999999999997</v>
      </c>
      <c r="L50" s="201">
        <v>5.79</v>
      </c>
      <c r="M50" s="201">
        <v>61.57</v>
      </c>
      <c r="N50" s="201">
        <v>50.09</v>
      </c>
      <c r="O50" s="201">
        <v>70.760000000000005</v>
      </c>
      <c r="P50" s="201">
        <v>26.58</v>
      </c>
      <c r="Q50" s="201">
        <v>2.9</v>
      </c>
      <c r="R50" s="201">
        <v>17.98</v>
      </c>
      <c r="S50" s="201">
        <v>6.76</v>
      </c>
      <c r="T50" s="201">
        <v>0</v>
      </c>
      <c r="U50" s="201">
        <v>59.85</v>
      </c>
      <c r="V50" s="201">
        <v>8.7899999999999991</v>
      </c>
      <c r="W50" s="201">
        <v>19.68</v>
      </c>
      <c r="X50" s="201">
        <v>62.55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59.01</v>
      </c>
      <c r="AQ50" s="201">
        <v>38.25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270.33999999999997</v>
      </c>
      <c r="L51" s="201">
        <v>5.79</v>
      </c>
      <c r="M51" s="201">
        <v>61.57</v>
      </c>
      <c r="N51" s="201">
        <v>50.09</v>
      </c>
      <c r="O51" s="201">
        <v>70.760000000000005</v>
      </c>
      <c r="P51" s="201">
        <v>26.58</v>
      </c>
      <c r="Q51" s="201">
        <v>2.9</v>
      </c>
      <c r="R51" s="201">
        <v>17.98</v>
      </c>
      <c r="S51" s="201">
        <v>6.76</v>
      </c>
      <c r="T51" s="201">
        <v>0</v>
      </c>
      <c r="U51" s="201">
        <v>49.97</v>
      </c>
      <c r="V51" s="201">
        <v>8.7899999999999991</v>
      </c>
      <c r="W51" s="201">
        <v>19.68</v>
      </c>
      <c r="X51" s="201">
        <v>62.55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59.01</v>
      </c>
      <c r="AQ51" s="201">
        <v>38.25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270.33999999999997</v>
      </c>
      <c r="L52" s="201">
        <v>5.79</v>
      </c>
      <c r="M52" s="201">
        <v>61.57</v>
      </c>
      <c r="N52" s="201">
        <v>50.09</v>
      </c>
      <c r="O52" s="201">
        <v>70.760000000000005</v>
      </c>
      <c r="P52" s="201">
        <v>26.58</v>
      </c>
      <c r="Q52" s="201">
        <v>2.9</v>
      </c>
      <c r="R52" s="201">
        <v>17.98</v>
      </c>
      <c r="S52" s="201">
        <v>6.76</v>
      </c>
      <c r="T52" s="201">
        <v>0</v>
      </c>
      <c r="U52" s="201">
        <v>49.97</v>
      </c>
      <c r="V52" s="201">
        <v>8.7899999999999991</v>
      </c>
      <c r="W52" s="201">
        <v>19.68</v>
      </c>
      <c r="X52" s="201">
        <v>62.55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59.01</v>
      </c>
      <c r="AQ52" s="201">
        <v>38.25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270.33999999999997</v>
      </c>
      <c r="L53" s="201">
        <v>5.79</v>
      </c>
      <c r="M53" s="201">
        <v>61.57</v>
      </c>
      <c r="N53" s="201">
        <v>50.09</v>
      </c>
      <c r="O53" s="201">
        <v>70.760000000000005</v>
      </c>
      <c r="P53" s="201">
        <v>26.58</v>
      </c>
      <c r="Q53" s="201">
        <v>2.9</v>
      </c>
      <c r="R53" s="201">
        <v>17.98</v>
      </c>
      <c r="S53" s="201">
        <v>6.76</v>
      </c>
      <c r="T53" s="201">
        <v>0</v>
      </c>
      <c r="U53" s="201">
        <v>49.97</v>
      </c>
      <c r="V53" s="201">
        <v>8.7899999999999991</v>
      </c>
      <c r="W53" s="201">
        <v>19.68</v>
      </c>
      <c r="X53" s="201">
        <v>62.55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59.01</v>
      </c>
      <c r="AQ53" s="201">
        <v>38.25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270.33999999999997</v>
      </c>
      <c r="L54" s="201">
        <v>5.79</v>
      </c>
      <c r="M54" s="201">
        <v>61.57</v>
      </c>
      <c r="N54" s="201">
        <v>50.09</v>
      </c>
      <c r="O54" s="201">
        <v>70.760000000000005</v>
      </c>
      <c r="P54" s="201">
        <v>26.58</v>
      </c>
      <c r="Q54" s="201">
        <v>2.9</v>
      </c>
      <c r="R54" s="201">
        <v>17.98</v>
      </c>
      <c r="S54" s="201">
        <v>6.76</v>
      </c>
      <c r="T54" s="201">
        <v>0</v>
      </c>
      <c r="U54" s="201">
        <v>49.97</v>
      </c>
      <c r="V54" s="201">
        <v>8.7899999999999991</v>
      </c>
      <c r="W54" s="201">
        <v>19.68</v>
      </c>
      <c r="X54" s="201">
        <v>62.55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59.01</v>
      </c>
      <c r="AQ54" s="201">
        <v>38.25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270.33999999999997</v>
      </c>
      <c r="L55" s="201">
        <v>5.79</v>
      </c>
      <c r="M55" s="201">
        <v>61.57</v>
      </c>
      <c r="N55" s="201">
        <v>50.09</v>
      </c>
      <c r="O55" s="201">
        <v>70.760000000000005</v>
      </c>
      <c r="P55" s="201">
        <v>26.58</v>
      </c>
      <c r="Q55" s="201">
        <v>2.9</v>
      </c>
      <c r="R55" s="201">
        <v>10.62</v>
      </c>
      <c r="S55" s="201">
        <v>6.76</v>
      </c>
      <c r="T55" s="201">
        <v>0</v>
      </c>
      <c r="U55" s="201">
        <v>49.97</v>
      </c>
      <c r="V55" s="201">
        <v>4.82</v>
      </c>
      <c r="W55" s="201">
        <v>19.68</v>
      </c>
      <c r="X55" s="201">
        <v>62.55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32.25</v>
      </c>
      <c r="AQ55" s="201">
        <v>19.309999999999999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270.33999999999997</v>
      </c>
      <c r="L56" s="201">
        <v>5.8</v>
      </c>
      <c r="M56" s="201">
        <v>61.57</v>
      </c>
      <c r="N56" s="201">
        <v>50.09</v>
      </c>
      <c r="O56" s="201">
        <v>70.760000000000005</v>
      </c>
      <c r="P56" s="201">
        <v>26.58</v>
      </c>
      <c r="Q56" s="201">
        <v>2.9</v>
      </c>
      <c r="R56" s="201">
        <v>10.62</v>
      </c>
      <c r="S56" s="201">
        <v>6.76</v>
      </c>
      <c r="T56" s="201">
        <v>0</v>
      </c>
      <c r="U56" s="201">
        <v>49.97</v>
      </c>
      <c r="V56" s="201">
        <v>4.82</v>
      </c>
      <c r="W56" s="201">
        <v>19.68</v>
      </c>
      <c r="X56" s="201">
        <v>62.55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28.96</v>
      </c>
      <c r="AQ56" s="201">
        <v>19.309999999999999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270.33999999999997</v>
      </c>
      <c r="L57" s="201">
        <v>5.79</v>
      </c>
      <c r="M57" s="201">
        <v>61.57</v>
      </c>
      <c r="N57" s="201">
        <v>50.09</v>
      </c>
      <c r="O57" s="201">
        <v>70.760000000000005</v>
      </c>
      <c r="P57" s="201">
        <v>26.58</v>
      </c>
      <c r="Q57" s="201">
        <v>2.9</v>
      </c>
      <c r="R57" s="201">
        <v>10.62</v>
      </c>
      <c r="S57" s="201">
        <v>6.76</v>
      </c>
      <c r="T57" s="201">
        <v>0</v>
      </c>
      <c r="U57" s="201">
        <v>49.97</v>
      </c>
      <c r="V57" s="201">
        <v>4.82</v>
      </c>
      <c r="W57" s="201">
        <v>19.68</v>
      </c>
      <c r="X57" s="201">
        <v>62.55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28.96</v>
      </c>
      <c r="AQ57" s="201">
        <v>19.309999999999999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270.33999999999997</v>
      </c>
      <c r="L58" s="201">
        <v>5.79</v>
      </c>
      <c r="M58" s="201">
        <v>61.57</v>
      </c>
      <c r="N58" s="201">
        <v>50.09</v>
      </c>
      <c r="O58" s="201">
        <v>70.760000000000005</v>
      </c>
      <c r="P58" s="201">
        <v>26.58</v>
      </c>
      <c r="Q58" s="201">
        <v>2.9</v>
      </c>
      <c r="R58" s="201">
        <v>10.62</v>
      </c>
      <c r="S58" s="201">
        <v>6.76</v>
      </c>
      <c r="T58" s="201">
        <v>0</v>
      </c>
      <c r="U58" s="201">
        <v>49.97</v>
      </c>
      <c r="V58" s="201">
        <v>4.82</v>
      </c>
      <c r="W58" s="201">
        <v>19.68</v>
      </c>
      <c r="X58" s="201">
        <v>62.55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28.96</v>
      </c>
      <c r="AQ58" s="201">
        <v>19.309999999999999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270.33999999999997</v>
      </c>
      <c r="L59" s="201">
        <v>5.79</v>
      </c>
      <c r="M59" s="201">
        <v>61.57</v>
      </c>
      <c r="N59" s="201">
        <v>50.09</v>
      </c>
      <c r="O59" s="201">
        <v>70.760000000000005</v>
      </c>
      <c r="P59" s="201">
        <v>26.58</v>
      </c>
      <c r="Q59" s="201">
        <v>2.9</v>
      </c>
      <c r="R59" s="201">
        <v>10.62</v>
      </c>
      <c r="S59" s="201">
        <v>6.76</v>
      </c>
      <c r="T59" s="201">
        <v>0</v>
      </c>
      <c r="U59" s="201">
        <v>49.97</v>
      </c>
      <c r="V59" s="201">
        <v>4.82</v>
      </c>
      <c r="W59" s="201">
        <v>19.68</v>
      </c>
      <c r="X59" s="201">
        <v>62.55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28.96</v>
      </c>
      <c r="AQ59" s="201">
        <v>19.309999999999999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270.33999999999997</v>
      </c>
      <c r="L60" s="201">
        <v>5.79</v>
      </c>
      <c r="M60" s="201">
        <v>61.57</v>
      </c>
      <c r="N60" s="201">
        <v>50.09</v>
      </c>
      <c r="O60" s="201">
        <v>70.760000000000005</v>
      </c>
      <c r="P60" s="201">
        <v>26.58</v>
      </c>
      <c r="Q60" s="201">
        <v>2.9</v>
      </c>
      <c r="R60" s="201">
        <v>10.62</v>
      </c>
      <c r="S60" s="201">
        <v>6.76</v>
      </c>
      <c r="T60" s="201">
        <v>0</v>
      </c>
      <c r="U60" s="201">
        <v>49.97</v>
      </c>
      <c r="V60" s="201">
        <v>4.82</v>
      </c>
      <c r="W60" s="201">
        <v>19.68</v>
      </c>
      <c r="X60" s="201">
        <v>62.55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28.96</v>
      </c>
      <c r="AQ60" s="201">
        <v>19.309999999999999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270.33999999999997</v>
      </c>
      <c r="L61" s="201">
        <v>5.79</v>
      </c>
      <c r="M61" s="201">
        <v>61.57</v>
      </c>
      <c r="N61" s="201">
        <v>50.09</v>
      </c>
      <c r="O61" s="201">
        <v>70.760000000000005</v>
      </c>
      <c r="P61" s="201">
        <v>26.58</v>
      </c>
      <c r="Q61" s="201">
        <v>2.9</v>
      </c>
      <c r="R61" s="201">
        <v>10.62</v>
      </c>
      <c r="S61" s="201">
        <v>6.76</v>
      </c>
      <c r="T61" s="201">
        <v>0</v>
      </c>
      <c r="U61" s="201">
        <v>49.97</v>
      </c>
      <c r="V61" s="201">
        <v>4.82</v>
      </c>
      <c r="W61" s="201">
        <v>19.68</v>
      </c>
      <c r="X61" s="201">
        <v>62.55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28.96</v>
      </c>
      <c r="AQ61" s="201">
        <v>19.309999999999999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270.33999999999997</v>
      </c>
      <c r="L62" s="201">
        <v>5.79</v>
      </c>
      <c r="M62" s="201">
        <v>61.57</v>
      </c>
      <c r="N62" s="201">
        <v>50.09</v>
      </c>
      <c r="O62" s="201">
        <v>70.760000000000005</v>
      </c>
      <c r="P62" s="201">
        <v>26.58</v>
      </c>
      <c r="Q62" s="201">
        <v>2.9</v>
      </c>
      <c r="R62" s="201">
        <v>10.62</v>
      </c>
      <c r="S62" s="201">
        <v>6.76</v>
      </c>
      <c r="T62" s="201">
        <v>0</v>
      </c>
      <c r="U62" s="201">
        <v>49.97</v>
      </c>
      <c r="V62" s="201">
        <v>4.82</v>
      </c>
      <c r="W62" s="201">
        <v>19.68</v>
      </c>
      <c r="X62" s="201">
        <v>62.55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28.96</v>
      </c>
      <c r="AQ62" s="201">
        <v>19.309999999999999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270.33999999999997</v>
      </c>
      <c r="L63" s="201">
        <v>5.79</v>
      </c>
      <c r="M63" s="201">
        <v>61.57</v>
      </c>
      <c r="N63" s="201">
        <v>50.09</v>
      </c>
      <c r="O63" s="201">
        <v>70.760000000000005</v>
      </c>
      <c r="P63" s="201">
        <v>26.58</v>
      </c>
      <c r="Q63" s="201">
        <v>2.9</v>
      </c>
      <c r="R63" s="201">
        <v>10.62</v>
      </c>
      <c r="S63" s="201">
        <v>6.76</v>
      </c>
      <c r="T63" s="201">
        <v>0</v>
      </c>
      <c r="U63" s="201">
        <v>49.97</v>
      </c>
      <c r="V63" s="201">
        <v>4.82</v>
      </c>
      <c r="W63" s="201">
        <v>19.68</v>
      </c>
      <c r="X63" s="201">
        <v>62.55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28.96</v>
      </c>
      <c r="AQ63" s="201">
        <v>19.309999999999999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270.33999999999997</v>
      </c>
      <c r="L64" s="201">
        <v>5.79</v>
      </c>
      <c r="M64" s="201">
        <v>61.57</v>
      </c>
      <c r="N64" s="201">
        <v>50.09</v>
      </c>
      <c r="O64" s="201">
        <v>70.760000000000005</v>
      </c>
      <c r="P64" s="201">
        <v>26.58</v>
      </c>
      <c r="Q64" s="201">
        <v>2.9</v>
      </c>
      <c r="R64" s="201">
        <v>10.62</v>
      </c>
      <c r="S64" s="201">
        <v>6.76</v>
      </c>
      <c r="T64" s="201">
        <v>0</v>
      </c>
      <c r="U64" s="201">
        <v>49.97</v>
      </c>
      <c r="V64" s="201">
        <v>4.82</v>
      </c>
      <c r="W64" s="201">
        <v>19.68</v>
      </c>
      <c r="X64" s="201">
        <v>62.55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28.96</v>
      </c>
      <c r="AQ64" s="201">
        <v>19.309999999999999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270.33999999999997</v>
      </c>
      <c r="L65" s="201">
        <v>5.79</v>
      </c>
      <c r="M65" s="201">
        <v>61.57</v>
      </c>
      <c r="N65" s="201">
        <v>50.09</v>
      </c>
      <c r="O65" s="201">
        <v>70.760000000000005</v>
      </c>
      <c r="P65" s="201">
        <v>26.58</v>
      </c>
      <c r="Q65" s="201">
        <v>2.9</v>
      </c>
      <c r="R65" s="201">
        <v>10.62</v>
      </c>
      <c r="S65" s="201">
        <v>6.76</v>
      </c>
      <c r="T65" s="201">
        <v>0</v>
      </c>
      <c r="U65" s="201">
        <v>49.97</v>
      </c>
      <c r="V65" s="201">
        <v>4.82</v>
      </c>
      <c r="W65" s="201">
        <v>19.68</v>
      </c>
      <c r="X65" s="201">
        <v>62.55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28.96</v>
      </c>
      <c r="AQ65" s="201">
        <v>19.309999999999999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270.33999999999997</v>
      </c>
      <c r="L66" s="201">
        <v>5.79</v>
      </c>
      <c r="M66" s="201">
        <v>61.57</v>
      </c>
      <c r="N66" s="201">
        <v>50.09</v>
      </c>
      <c r="O66" s="201">
        <v>70.760000000000005</v>
      </c>
      <c r="P66" s="201">
        <v>26.58</v>
      </c>
      <c r="Q66" s="201">
        <v>2.9</v>
      </c>
      <c r="R66" s="201">
        <v>10.62</v>
      </c>
      <c r="S66" s="201">
        <v>6.76</v>
      </c>
      <c r="T66" s="201">
        <v>0</v>
      </c>
      <c r="U66" s="201">
        <v>49.97</v>
      </c>
      <c r="V66" s="201">
        <v>4.82</v>
      </c>
      <c r="W66" s="201">
        <v>19.68</v>
      </c>
      <c r="X66" s="201">
        <v>62.55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28.96</v>
      </c>
      <c r="AQ66" s="201">
        <v>19.309999999999999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270.33999999999997</v>
      </c>
      <c r="L67" s="201">
        <v>9.1</v>
      </c>
      <c r="M67" s="201">
        <v>61.57</v>
      </c>
      <c r="N67" s="201">
        <v>50.09</v>
      </c>
      <c r="O67" s="201">
        <v>70.760000000000005</v>
      </c>
      <c r="P67" s="201">
        <v>26.58</v>
      </c>
      <c r="Q67" s="201">
        <v>4.62</v>
      </c>
      <c r="R67" s="201">
        <v>17.98</v>
      </c>
      <c r="S67" s="201">
        <v>10.73</v>
      </c>
      <c r="T67" s="201">
        <v>0</v>
      </c>
      <c r="U67" s="201">
        <v>49.97</v>
      </c>
      <c r="V67" s="201">
        <v>8.7899999999999991</v>
      </c>
      <c r="W67" s="201">
        <v>19.68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48.78</v>
      </c>
      <c r="AQ67" s="201">
        <v>38.25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318.62</v>
      </c>
      <c r="L68" s="201">
        <v>9.1</v>
      </c>
      <c r="M68" s="201">
        <v>61.57</v>
      </c>
      <c r="N68" s="201">
        <v>50.09</v>
      </c>
      <c r="O68" s="201">
        <v>70.760000000000005</v>
      </c>
      <c r="P68" s="201">
        <v>26.58</v>
      </c>
      <c r="Q68" s="201">
        <v>4.62</v>
      </c>
      <c r="R68" s="201">
        <v>17.98</v>
      </c>
      <c r="S68" s="201">
        <v>11.19</v>
      </c>
      <c r="T68" s="201">
        <v>0</v>
      </c>
      <c r="U68" s="201">
        <v>49.97</v>
      </c>
      <c r="V68" s="201">
        <v>8.7899999999999991</v>
      </c>
      <c r="W68" s="201">
        <v>19.68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59.01</v>
      </c>
      <c r="AQ68" s="201">
        <v>38.25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366.89</v>
      </c>
      <c r="L69" s="201">
        <v>9.1</v>
      </c>
      <c r="M69" s="201">
        <v>61.57</v>
      </c>
      <c r="N69" s="201">
        <v>50.09</v>
      </c>
      <c r="O69" s="201">
        <v>70.760000000000005</v>
      </c>
      <c r="P69" s="201">
        <v>26.58</v>
      </c>
      <c r="Q69" s="201">
        <v>4.62</v>
      </c>
      <c r="R69" s="201">
        <v>17.98</v>
      </c>
      <c r="S69" s="201">
        <v>11.19</v>
      </c>
      <c r="T69" s="201">
        <v>0</v>
      </c>
      <c r="U69" s="201">
        <v>49.97</v>
      </c>
      <c r="V69" s="201">
        <v>8.7899999999999991</v>
      </c>
      <c r="W69" s="201">
        <v>19.68</v>
      </c>
      <c r="X69" s="201">
        <v>62.55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59.01</v>
      </c>
      <c r="AQ69" s="201">
        <v>38.25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415.17</v>
      </c>
      <c r="L70" s="201">
        <v>9.1</v>
      </c>
      <c r="M70" s="201">
        <v>61.57</v>
      </c>
      <c r="N70" s="201">
        <v>50.09</v>
      </c>
      <c r="O70" s="201">
        <v>70.760000000000005</v>
      </c>
      <c r="P70" s="201">
        <v>26.58</v>
      </c>
      <c r="Q70" s="201">
        <v>4.62</v>
      </c>
      <c r="R70" s="201">
        <v>17.98</v>
      </c>
      <c r="S70" s="201">
        <v>11.19</v>
      </c>
      <c r="T70" s="201">
        <v>0</v>
      </c>
      <c r="U70" s="201">
        <v>49.97</v>
      </c>
      <c r="V70" s="201">
        <v>8.7899999999999991</v>
      </c>
      <c r="W70" s="201">
        <v>19.68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59.01</v>
      </c>
      <c r="AQ70" s="201">
        <v>38.25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463.44</v>
      </c>
      <c r="L71" s="201">
        <v>9.1</v>
      </c>
      <c r="M71" s="201">
        <v>61.57</v>
      </c>
      <c r="N71" s="201">
        <v>50.09</v>
      </c>
      <c r="O71" s="201">
        <v>70.760000000000005</v>
      </c>
      <c r="P71" s="201">
        <v>26.58</v>
      </c>
      <c r="Q71" s="201">
        <v>4.62</v>
      </c>
      <c r="R71" s="201">
        <v>17.98</v>
      </c>
      <c r="S71" s="201">
        <v>11.19</v>
      </c>
      <c r="T71" s="201">
        <v>0</v>
      </c>
      <c r="U71" s="201">
        <v>49.97</v>
      </c>
      <c r="V71" s="201">
        <v>8.7899999999999991</v>
      </c>
      <c r="W71" s="201">
        <v>19.68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82.89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59.01</v>
      </c>
      <c r="AQ71" s="201">
        <v>37.770000000000003</v>
      </c>
      <c r="AR71" s="201">
        <v>39.97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489.41</v>
      </c>
      <c r="L72" s="201">
        <v>9.1</v>
      </c>
      <c r="M72" s="201">
        <v>61.57</v>
      </c>
      <c r="N72" s="201">
        <v>50.09</v>
      </c>
      <c r="O72" s="201">
        <v>70.760000000000005</v>
      </c>
      <c r="P72" s="201">
        <v>26.58</v>
      </c>
      <c r="Q72" s="201">
        <v>4.62</v>
      </c>
      <c r="R72" s="201">
        <v>17.98</v>
      </c>
      <c r="S72" s="201">
        <v>11.19</v>
      </c>
      <c r="T72" s="201">
        <v>0</v>
      </c>
      <c r="U72" s="201">
        <v>49.97</v>
      </c>
      <c r="V72" s="201">
        <v>8.7899999999999991</v>
      </c>
      <c r="W72" s="201">
        <v>19.68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59.01</v>
      </c>
      <c r="AQ72" s="201">
        <v>37.770000000000003</v>
      </c>
      <c r="AR72" s="201">
        <v>26.28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489.41</v>
      </c>
      <c r="L73" s="201">
        <v>9.1</v>
      </c>
      <c r="M73" s="201">
        <v>61.57</v>
      </c>
      <c r="N73" s="201">
        <v>50.09</v>
      </c>
      <c r="O73" s="201">
        <v>70.760000000000005</v>
      </c>
      <c r="P73" s="201">
        <v>26.58</v>
      </c>
      <c r="Q73" s="201">
        <v>4.62</v>
      </c>
      <c r="R73" s="201">
        <v>17.98</v>
      </c>
      <c r="S73" s="201">
        <v>11.19</v>
      </c>
      <c r="T73" s="201">
        <v>0</v>
      </c>
      <c r="U73" s="201">
        <v>49.97</v>
      </c>
      <c r="V73" s="201">
        <v>8.7899999999999991</v>
      </c>
      <c r="W73" s="201">
        <v>19.68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59.01</v>
      </c>
      <c r="AQ73" s="201">
        <v>37.770000000000003</v>
      </c>
      <c r="AR73" s="201">
        <v>12.07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489.41</v>
      </c>
      <c r="L74" s="201">
        <v>9.1</v>
      </c>
      <c r="M74" s="201">
        <v>61.57</v>
      </c>
      <c r="N74" s="201">
        <v>50.09</v>
      </c>
      <c r="O74" s="201">
        <v>70.760000000000005</v>
      </c>
      <c r="P74" s="201">
        <v>26.58</v>
      </c>
      <c r="Q74" s="201">
        <v>4.62</v>
      </c>
      <c r="R74" s="201">
        <v>17.98</v>
      </c>
      <c r="S74" s="201">
        <v>11.19</v>
      </c>
      <c r="T74" s="201">
        <v>0</v>
      </c>
      <c r="U74" s="201">
        <v>49.97</v>
      </c>
      <c r="V74" s="201">
        <v>8.7899999999999991</v>
      </c>
      <c r="W74" s="201">
        <v>19.68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59.01</v>
      </c>
      <c r="AQ74" s="201">
        <v>37.770000000000003</v>
      </c>
      <c r="AR74" s="201">
        <v>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489.41</v>
      </c>
      <c r="L75" s="201">
        <v>9.1</v>
      </c>
      <c r="M75" s="201">
        <v>61.57</v>
      </c>
      <c r="N75" s="201">
        <v>50.09</v>
      </c>
      <c r="O75" s="201">
        <v>70.760000000000005</v>
      </c>
      <c r="P75" s="201">
        <v>26.58</v>
      </c>
      <c r="Q75" s="201">
        <v>4.62</v>
      </c>
      <c r="R75" s="201">
        <v>17.98</v>
      </c>
      <c r="S75" s="201">
        <v>11.19</v>
      </c>
      <c r="T75" s="201">
        <v>0</v>
      </c>
      <c r="U75" s="201">
        <v>49.97</v>
      </c>
      <c r="V75" s="201">
        <v>8.7899999999999991</v>
      </c>
      <c r="W75" s="201">
        <v>19.68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59.01</v>
      </c>
      <c r="AQ75" s="201">
        <v>37.770000000000003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489.41</v>
      </c>
      <c r="L76" s="201">
        <v>9.1</v>
      </c>
      <c r="M76" s="201">
        <v>61.57</v>
      </c>
      <c r="N76" s="201">
        <v>50.09</v>
      </c>
      <c r="O76" s="201">
        <v>70.760000000000005</v>
      </c>
      <c r="P76" s="201">
        <v>26.58</v>
      </c>
      <c r="Q76" s="201">
        <v>4.62</v>
      </c>
      <c r="R76" s="201">
        <v>15.78</v>
      </c>
      <c r="S76" s="201">
        <v>11.19</v>
      </c>
      <c r="T76" s="201">
        <v>0</v>
      </c>
      <c r="U76" s="201">
        <v>49.97</v>
      </c>
      <c r="V76" s="201">
        <v>8.7899999999999991</v>
      </c>
      <c r="W76" s="201">
        <v>19.68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59.01</v>
      </c>
      <c r="AQ76" s="201">
        <v>37.770000000000003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489.41</v>
      </c>
      <c r="L77" s="201">
        <v>9.1</v>
      </c>
      <c r="M77" s="201">
        <v>61.57</v>
      </c>
      <c r="N77" s="201">
        <v>50.09</v>
      </c>
      <c r="O77" s="201">
        <v>70.760000000000005</v>
      </c>
      <c r="P77" s="201">
        <v>26.58</v>
      </c>
      <c r="Q77" s="201">
        <v>4.62</v>
      </c>
      <c r="R77" s="201">
        <v>17.98</v>
      </c>
      <c r="S77" s="201">
        <v>11.19</v>
      </c>
      <c r="T77" s="201">
        <v>0</v>
      </c>
      <c r="U77" s="201">
        <v>49.97</v>
      </c>
      <c r="V77" s="201">
        <v>8.7899999999999991</v>
      </c>
      <c r="W77" s="201">
        <v>19.68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59.01</v>
      </c>
      <c r="AQ77" s="201">
        <v>38.25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489.41</v>
      </c>
      <c r="L78" s="201">
        <v>9.1</v>
      </c>
      <c r="M78" s="201">
        <v>61.57</v>
      </c>
      <c r="N78" s="201">
        <v>50.09</v>
      </c>
      <c r="O78" s="201">
        <v>70.760000000000005</v>
      </c>
      <c r="P78" s="201">
        <v>26.58</v>
      </c>
      <c r="Q78" s="201">
        <v>4.62</v>
      </c>
      <c r="R78" s="201">
        <v>17.98</v>
      </c>
      <c r="S78" s="201">
        <v>11.19</v>
      </c>
      <c r="T78" s="201">
        <v>0</v>
      </c>
      <c r="U78" s="201">
        <v>49.97</v>
      </c>
      <c r="V78" s="201">
        <v>8.7899999999999991</v>
      </c>
      <c r="W78" s="201">
        <v>19.68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59.01</v>
      </c>
      <c r="AQ78" s="201">
        <v>38.25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489.41</v>
      </c>
      <c r="L79" s="201">
        <v>9.1</v>
      </c>
      <c r="M79" s="201">
        <v>61.57</v>
      </c>
      <c r="N79" s="201">
        <v>50.09</v>
      </c>
      <c r="O79" s="201">
        <v>70.760000000000005</v>
      </c>
      <c r="P79" s="201">
        <v>26.58</v>
      </c>
      <c r="Q79" s="201">
        <v>4.62</v>
      </c>
      <c r="R79" s="201">
        <v>17.98</v>
      </c>
      <c r="S79" s="201">
        <v>11.19</v>
      </c>
      <c r="T79" s="201">
        <v>0</v>
      </c>
      <c r="U79" s="201">
        <v>49.97</v>
      </c>
      <c r="V79" s="201">
        <v>8.7899999999999991</v>
      </c>
      <c r="W79" s="201">
        <v>19.68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59.01</v>
      </c>
      <c r="AQ79" s="201">
        <v>38.25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489.41</v>
      </c>
      <c r="L80" s="201">
        <v>9.1</v>
      </c>
      <c r="M80" s="201">
        <v>61.57</v>
      </c>
      <c r="N80" s="201">
        <v>50.09</v>
      </c>
      <c r="O80" s="201">
        <v>70.760000000000005</v>
      </c>
      <c r="P80" s="201">
        <v>26.58</v>
      </c>
      <c r="Q80" s="201">
        <v>4.62</v>
      </c>
      <c r="R80" s="201">
        <v>17.98</v>
      </c>
      <c r="S80" s="201">
        <v>11.19</v>
      </c>
      <c r="T80" s="201">
        <v>0</v>
      </c>
      <c r="U80" s="201">
        <v>49.97</v>
      </c>
      <c r="V80" s="201">
        <v>8.7899999999999991</v>
      </c>
      <c r="W80" s="201">
        <v>19.68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59.01</v>
      </c>
      <c r="AQ80" s="201">
        <v>38.25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489.41</v>
      </c>
      <c r="L81" s="201">
        <v>9.1</v>
      </c>
      <c r="M81" s="201">
        <v>61.57</v>
      </c>
      <c r="N81" s="201">
        <v>50.09</v>
      </c>
      <c r="O81" s="201">
        <v>70.760000000000005</v>
      </c>
      <c r="P81" s="201">
        <v>26.58</v>
      </c>
      <c r="Q81" s="201">
        <v>4.62</v>
      </c>
      <c r="R81" s="201">
        <v>17.98</v>
      </c>
      <c r="S81" s="201">
        <v>11.19</v>
      </c>
      <c r="T81" s="201">
        <v>0</v>
      </c>
      <c r="U81" s="201">
        <v>49.97</v>
      </c>
      <c r="V81" s="201">
        <v>8.7899999999999991</v>
      </c>
      <c r="W81" s="201">
        <v>19.68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59.01</v>
      </c>
      <c r="AQ81" s="201">
        <v>38.25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489.41</v>
      </c>
      <c r="L82" s="201">
        <v>9.1</v>
      </c>
      <c r="M82" s="201">
        <v>61.57</v>
      </c>
      <c r="N82" s="201">
        <v>50.09</v>
      </c>
      <c r="O82" s="201">
        <v>70.760000000000005</v>
      </c>
      <c r="P82" s="201">
        <v>26.58</v>
      </c>
      <c r="Q82" s="201">
        <v>4.62</v>
      </c>
      <c r="R82" s="201">
        <v>17.98</v>
      </c>
      <c r="S82" s="201">
        <v>11.19</v>
      </c>
      <c r="T82" s="201">
        <v>0</v>
      </c>
      <c r="U82" s="201">
        <v>49.97</v>
      </c>
      <c r="V82" s="201">
        <v>8.7799999999999994</v>
      </c>
      <c r="W82" s="201">
        <v>19.68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59.01</v>
      </c>
      <c r="AQ82" s="201">
        <v>38.25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489.41</v>
      </c>
      <c r="L83" s="201">
        <v>9.1</v>
      </c>
      <c r="M83" s="201">
        <v>61.57</v>
      </c>
      <c r="N83" s="201">
        <v>50.09</v>
      </c>
      <c r="O83" s="201">
        <v>70.760000000000005</v>
      </c>
      <c r="P83" s="201">
        <v>26.58</v>
      </c>
      <c r="Q83" s="201">
        <v>4.79</v>
      </c>
      <c r="R83" s="201">
        <v>17.98</v>
      </c>
      <c r="S83" s="201">
        <v>11.25</v>
      </c>
      <c r="T83" s="201">
        <v>0</v>
      </c>
      <c r="U83" s="201">
        <v>49.97</v>
      </c>
      <c r="V83" s="201">
        <v>8.7799999999999994</v>
      </c>
      <c r="W83" s="201">
        <v>19.68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59.01</v>
      </c>
      <c r="AQ83" s="201">
        <v>38.25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489.41</v>
      </c>
      <c r="L84" s="201">
        <v>9.1</v>
      </c>
      <c r="M84" s="201">
        <v>61.57</v>
      </c>
      <c r="N84" s="201">
        <v>50.09</v>
      </c>
      <c r="O84" s="201">
        <v>70.760000000000005</v>
      </c>
      <c r="P84" s="201">
        <v>26.58</v>
      </c>
      <c r="Q84" s="201">
        <v>4.62</v>
      </c>
      <c r="R84" s="201">
        <v>17.98</v>
      </c>
      <c r="S84" s="201">
        <v>11.19</v>
      </c>
      <c r="T84" s="201">
        <v>0</v>
      </c>
      <c r="U84" s="201">
        <v>49.97</v>
      </c>
      <c r="V84" s="201">
        <v>8.7799999999999994</v>
      </c>
      <c r="W84" s="201">
        <v>19.68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59.01</v>
      </c>
      <c r="AQ84" s="201">
        <v>38.25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489.41</v>
      </c>
      <c r="L85" s="201">
        <v>9.1</v>
      </c>
      <c r="M85" s="201">
        <v>61.57</v>
      </c>
      <c r="N85" s="201">
        <v>50.09</v>
      </c>
      <c r="O85" s="201">
        <v>70.760000000000005</v>
      </c>
      <c r="P85" s="201">
        <v>25.43</v>
      </c>
      <c r="Q85" s="201">
        <v>4.62</v>
      </c>
      <c r="R85" s="201">
        <v>17.98</v>
      </c>
      <c r="S85" s="201">
        <v>11.19</v>
      </c>
      <c r="T85" s="201">
        <v>0</v>
      </c>
      <c r="U85" s="201">
        <v>49.97</v>
      </c>
      <c r="V85" s="201">
        <v>8.7799999999999994</v>
      </c>
      <c r="W85" s="201">
        <v>19.68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59.01</v>
      </c>
      <c r="AQ85" s="201">
        <v>38.25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489.41</v>
      </c>
      <c r="L86" s="201">
        <v>9.1</v>
      </c>
      <c r="M86" s="201">
        <v>61.57</v>
      </c>
      <c r="N86" s="201">
        <v>50.09</v>
      </c>
      <c r="O86" s="201">
        <v>70.760000000000005</v>
      </c>
      <c r="P86" s="201">
        <v>25.43</v>
      </c>
      <c r="Q86" s="201">
        <v>4.62</v>
      </c>
      <c r="R86" s="201">
        <v>17.98</v>
      </c>
      <c r="S86" s="201">
        <v>11.19</v>
      </c>
      <c r="T86" s="201">
        <v>0</v>
      </c>
      <c r="U86" s="201">
        <v>49.97</v>
      </c>
      <c r="V86" s="201">
        <v>8.7799999999999994</v>
      </c>
      <c r="W86" s="201">
        <v>19.68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59.01</v>
      </c>
      <c r="AQ86" s="201">
        <v>38.25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489.41</v>
      </c>
      <c r="L87" s="201">
        <v>9.16</v>
      </c>
      <c r="M87" s="201">
        <v>61.57</v>
      </c>
      <c r="N87" s="201">
        <v>50.09</v>
      </c>
      <c r="O87" s="201">
        <v>70.760000000000005</v>
      </c>
      <c r="P87" s="201">
        <v>25.43</v>
      </c>
      <c r="Q87" s="201">
        <v>4.62</v>
      </c>
      <c r="R87" s="201">
        <v>17.98</v>
      </c>
      <c r="S87" s="201">
        <v>11.19</v>
      </c>
      <c r="T87" s="201">
        <v>0</v>
      </c>
      <c r="U87" s="201">
        <v>49.97</v>
      </c>
      <c r="V87" s="201">
        <v>8.7799999999999994</v>
      </c>
      <c r="W87" s="201">
        <v>19.68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59.01</v>
      </c>
      <c r="AQ87" s="201">
        <v>38.25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489.41</v>
      </c>
      <c r="L88" s="201">
        <v>9.1</v>
      </c>
      <c r="M88" s="201">
        <v>61.57</v>
      </c>
      <c r="N88" s="201">
        <v>50.09</v>
      </c>
      <c r="O88" s="201">
        <v>70.760000000000005</v>
      </c>
      <c r="P88" s="201">
        <v>25.43</v>
      </c>
      <c r="Q88" s="201">
        <v>4.62</v>
      </c>
      <c r="R88" s="201">
        <v>17.98</v>
      </c>
      <c r="S88" s="201">
        <v>11.19</v>
      </c>
      <c r="T88" s="201">
        <v>0</v>
      </c>
      <c r="U88" s="201">
        <v>49.97</v>
      </c>
      <c r="V88" s="201">
        <v>8.7799999999999994</v>
      </c>
      <c r="W88" s="201">
        <v>19.68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59.01</v>
      </c>
      <c r="AQ88" s="201">
        <v>38.25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489.41</v>
      </c>
      <c r="L89" s="201">
        <v>9.1</v>
      </c>
      <c r="M89" s="201">
        <v>61.57</v>
      </c>
      <c r="N89" s="201">
        <v>50.09</v>
      </c>
      <c r="O89" s="201">
        <v>70.760000000000005</v>
      </c>
      <c r="P89" s="201">
        <v>25.43</v>
      </c>
      <c r="Q89" s="201">
        <v>4.62</v>
      </c>
      <c r="R89" s="201">
        <v>17.98</v>
      </c>
      <c r="S89" s="201">
        <v>11.19</v>
      </c>
      <c r="T89" s="201">
        <v>0</v>
      </c>
      <c r="U89" s="201">
        <v>49.97</v>
      </c>
      <c r="V89" s="201">
        <v>8.7799999999999994</v>
      </c>
      <c r="W89" s="201">
        <v>19.68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59.01</v>
      </c>
      <c r="AQ89" s="201">
        <v>38.25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489.41</v>
      </c>
      <c r="L90" s="201">
        <v>9.1</v>
      </c>
      <c r="M90" s="201">
        <v>61.57</v>
      </c>
      <c r="N90" s="201">
        <v>50.09</v>
      </c>
      <c r="O90" s="201">
        <v>70.760000000000005</v>
      </c>
      <c r="P90" s="201">
        <v>25.43</v>
      </c>
      <c r="Q90" s="201">
        <v>4.62</v>
      </c>
      <c r="R90" s="201">
        <v>17.98</v>
      </c>
      <c r="S90" s="201">
        <v>11.19</v>
      </c>
      <c r="T90" s="201">
        <v>0</v>
      </c>
      <c r="U90" s="201">
        <v>49.97</v>
      </c>
      <c r="V90" s="201">
        <v>8.7799999999999994</v>
      </c>
      <c r="W90" s="201">
        <v>19.68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59.01</v>
      </c>
      <c r="AQ90" s="201">
        <v>38.25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489.41</v>
      </c>
      <c r="L91" s="201">
        <v>9.1</v>
      </c>
      <c r="M91" s="201">
        <v>61.57</v>
      </c>
      <c r="N91" s="201">
        <v>50.09</v>
      </c>
      <c r="O91" s="201">
        <v>70.760000000000005</v>
      </c>
      <c r="P91" s="201">
        <v>25.43</v>
      </c>
      <c r="Q91" s="201">
        <v>4.62</v>
      </c>
      <c r="R91" s="201">
        <v>17.98</v>
      </c>
      <c r="S91" s="201">
        <v>11.19</v>
      </c>
      <c r="T91" s="201">
        <v>0</v>
      </c>
      <c r="U91" s="201">
        <v>49.97</v>
      </c>
      <c r="V91" s="201">
        <v>8.7799999999999994</v>
      </c>
      <c r="W91" s="201">
        <v>19.68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59.01</v>
      </c>
      <c r="AQ91" s="201">
        <v>38.25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489.41</v>
      </c>
      <c r="L92" s="201">
        <v>9.1</v>
      </c>
      <c r="M92" s="201">
        <v>61.57</v>
      </c>
      <c r="N92" s="201">
        <v>50.09</v>
      </c>
      <c r="O92" s="201">
        <v>70.760000000000005</v>
      </c>
      <c r="P92" s="201">
        <v>25.43</v>
      </c>
      <c r="Q92" s="201">
        <v>4.62</v>
      </c>
      <c r="R92" s="201">
        <v>17.98</v>
      </c>
      <c r="S92" s="201">
        <v>11.19</v>
      </c>
      <c r="T92" s="201">
        <v>0</v>
      </c>
      <c r="U92" s="201">
        <v>49.97</v>
      </c>
      <c r="V92" s="201">
        <v>8.7799999999999994</v>
      </c>
      <c r="W92" s="201">
        <v>19.68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59.01</v>
      </c>
      <c r="AQ92" s="201">
        <v>38.25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489.41</v>
      </c>
      <c r="L93" s="201">
        <v>9.1</v>
      </c>
      <c r="M93" s="201">
        <v>61.57</v>
      </c>
      <c r="N93" s="201">
        <v>50.09</v>
      </c>
      <c r="O93" s="201">
        <v>70.760000000000005</v>
      </c>
      <c r="P93" s="201">
        <v>25.43</v>
      </c>
      <c r="Q93" s="201">
        <v>4.62</v>
      </c>
      <c r="R93" s="201">
        <v>17.98</v>
      </c>
      <c r="S93" s="201">
        <v>11.19</v>
      </c>
      <c r="T93" s="201">
        <v>0</v>
      </c>
      <c r="U93" s="201">
        <v>49.97</v>
      </c>
      <c r="V93" s="201">
        <v>8.7799999999999994</v>
      </c>
      <c r="W93" s="201">
        <v>19.68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59.01</v>
      </c>
      <c r="AQ93" s="201">
        <v>38.25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489.41</v>
      </c>
      <c r="L94" s="201">
        <v>9.1</v>
      </c>
      <c r="M94" s="201">
        <v>61.57</v>
      </c>
      <c r="N94" s="201">
        <v>50.09</v>
      </c>
      <c r="O94" s="201">
        <v>70.760000000000005</v>
      </c>
      <c r="P94" s="201">
        <v>25.43</v>
      </c>
      <c r="Q94" s="201">
        <v>4.62</v>
      </c>
      <c r="R94" s="201">
        <v>17.98</v>
      </c>
      <c r="S94" s="201">
        <v>11.19</v>
      </c>
      <c r="T94" s="201">
        <v>0</v>
      </c>
      <c r="U94" s="201">
        <v>49.97</v>
      </c>
      <c r="V94" s="201">
        <v>8.7799999999999994</v>
      </c>
      <c r="W94" s="201">
        <v>19.68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59.01</v>
      </c>
      <c r="AQ94" s="201">
        <v>38.25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434.48</v>
      </c>
      <c r="L95" s="201">
        <v>9.1</v>
      </c>
      <c r="M95" s="201">
        <v>61.57</v>
      </c>
      <c r="N95" s="201">
        <v>50.09</v>
      </c>
      <c r="O95" s="201">
        <v>70.760000000000005</v>
      </c>
      <c r="P95" s="201">
        <v>25.43</v>
      </c>
      <c r="Q95" s="201">
        <v>4.62</v>
      </c>
      <c r="R95" s="201">
        <v>17.98</v>
      </c>
      <c r="S95" s="201">
        <v>11.19</v>
      </c>
      <c r="T95" s="201">
        <v>0</v>
      </c>
      <c r="U95" s="201">
        <v>49.97</v>
      </c>
      <c r="V95" s="201">
        <v>8.7799999999999994</v>
      </c>
      <c r="W95" s="201">
        <v>19.68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59.01</v>
      </c>
      <c r="AQ95" s="201">
        <v>38.25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395.86</v>
      </c>
      <c r="L96" s="201">
        <v>9.1</v>
      </c>
      <c r="M96" s="201">
        <v>61.57</v>
      </c>
      <c r="N96" s="201">
        <v>50.09</v>
      </c>
      <c r="O96" s="201">
        <v>70.760000000000005</v>
      </c>
      <c r="P96" s="201">
        <v>25.43</v>
      </c>
      <c r="Q96" s="201">
        <v>4.62</v>
      </c>
      <c r="R96" s="201">
        <v>17.98</v>
      </c>
      <c r="S96" s="201">
        <v>11.19</v>
      </c>
      <c r="T96" s="201">
        <v>0</v>
      </c>
      <c r="U96" s="201">
        <v>49.97</v>
      </c>
      <c r="V96" s="201">
        <v>8.7799999999999994</v>
      </c>
      <c r="W96" s="201">
        <v>19.68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59.01</v>
      </c>
      <c r="AQ96" s="201">
        <v>38.25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366.89</v>
      </c>
      <c r="L97" s="201">
        <v>9.1</v>
      </c>
      <c r="M97" s="201">
        <v>61.57</v>
      </c>
      <c r="N97" s="201">
        <v>50.09</v>
      </c>
      <c r="O97" s="201">
        <v>70.760000000000005</v>
      </c>
      <c r="P97" s="201">
        <v>25.43</v>
      </c>
      <c r="Q97" s="201">
        <v>4.62</v>
      </c>
      <c r="R97" s="201">
        <v>17.98</v>
      </c>
      <c r="S97" s="201">
        <v>11.19</v>
      </c>
      <c r="T97" s="201">
        <v>0</v>
      </c>
      <c r="U97" s="201">
        <v>49.97</v>
      </c>
      <c r="V97" s="201">
        <v>8.7799999999999994</v>
      </c>
      <c r="W97" s="201">
        <v>19.68</v>
      </c>
      <c r="X97" s="201">
        <v>62.55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59.01</v>
      </c>
      <c r="AQ97" s="201">
        <v>38.25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347.58</v>
      </c>
      <c r="L98" s="201">
        <v>9.1</v>
      </c>
      <c r="M98" s="201">
        <v>61.57</v>
      </c>
      <c r="N98" s="201">
        <v>50.09</v>
      </c>
      <c r="O98" s="201">
        <v>70.760000000000005</v>
      </c>
      <c r="P98" s="201">
        <v>25.43</v>
      </c>
      <c r="Q98" s="201">
        <v>4.62</v>
      </c>
      <c r="R98" s="201">
        <v>17.98</v>
      </c>
      <c r="S98" s="201">
        <v>11.19</v>
      </c>
      <c r="T98" s="201">
        <v>0</v>
      </c>
      <c r="U98" s="201">
        <v>49.97</v>
      </c>
      <c r="V98" s="201">
        <v>8.7799999999999994</v>
      </c>
      <c r="W98" s="201">
        <v>19.68</v>
      </c>
      <c r="X98" s="201">
        <v>62.55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59.01</v>
      </c>
      <c r="AQ98" s="201">
        <v>38.25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8.862187500000001</v>
      </c>
      <c r="L99">
        <f t="shared" si="0"/>
        <v>0.19474500000000022</v>
      </c>
      <c r="M99">
        <f t="shared" si="0"/>
        <v>1.477679999999999</v>
      </c>
      <c r="N99">
        <f t="shared" si="0"/>
        <v>1.2021600000000017</v>
      </c>
      <c r="O99">
        <f t="shared" si="0"/>
        <v>1.6982400000000037</v>
      </c>
      <c r="P99">
        <f t="shared" si="0"/>
        <v>0.63386999999999871</v>
      </c>
      <c r="Q99">
        <f t="shared" si="0"/>
        <v>9.8717500000000097E-2</v>
      </c>
      <c r="R99">
        <f t="shared" si="0"/>
        <v>0.39931000000000028</v>
      </c>
      <c r="S99">
        <f t="shared" si="0"/>
        <v>0.23757750000000036</v>
      </c>
      <c r="T99">
        <f t="shared" si="0"/>
        <v>0</v>
      </c>
      <c r="U99">
        <f t="shared" si="0"/>
        <v>1.2092874999999994</v>
      </c>
      <c r="V99">
        <f t="shared" si="0"/>
        <v>0.17970749999999991</v>
      </c>
      <c r="W99">
        <f t="shared" si="0"/>
        <v>0.47232000000000041</v>
      </c>
      <c r="X99">
        <f t="shared" si="0"/>
        <v>1.5012000000000025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2.0204725000000021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1.3244300000000027</v>
      </c>
      <c r="AQ99">
        <f t="shared" ref="AQ99:AT99" si="1">SUM(AQ3:AQ98)/4000</f>
        <v>0.83074749999999986</v>
      </c>
      <c r="AR99">
        <f t="shared" si="1"/>
        <v>0.49214999999999998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86.9</v>
      </c>
      <c r="L3" s="201">
        <v>34.76</v>
      </c>
      <c r="M3" s="201">
        <v>0</v>
      </c>
      <c r="N3" s="201">
        <v>28.96</v>
      </c>
      <c r="O3" s="201">
        <v>48.64</v>
      </c>
      <c r="P3" s="201">
        <v>66.41</v>
      </c>
      <c r="Q3" s="201">
        <v>1.93</v>
      </c>
      <c r="R3" s="201">
        <v>10.4</v>
      </c>
      <c r="S3" s="201">
        <v>3.86</v>
      </c>
      <c r="T3" s="201">
        <v>0</v>
      </c>
      <c r="U3" s="201">
        <v>266.29000000000002</v>
      </c>
      <c r="V3" s="201">
        <v>4.7699999999999996</v>
      </c>
      <c r="W3" s="201">
        <v>10.61</v>
      </c>
      <c r="X3" s="201">
        <v>36.18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47.93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34.119999999999997</v>
      </c>
      <c r="AQ3" s="201">
        <v>11.59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86.89</v>
      </c>
      <c r="L4" s="201">
        <v>34.76</v>
      </c>
      <c r="M4" s="201">
        <v>0</v>
      </c>
      <c r="N4" s="201">
        <v>28.96</v>
      </c>
      <c r="O4" s="201">
        <v>48.64</v>
      </c>
      <c r="P4" s="201">
        <v>66.66</v>
      </c>
      <c r="Q4" s="201">
        <v>1.93</v>
      </c>
      <c r="R4" s="201">
        <v>10.4</v>
      </c>
      <c r="S4" s="201">
        <v>3.86</v>
      </c>
      <c r="T4" s="201">
        <v>0</v>
      </c>
      <c r="U4" s="201">
        <v>266.29000000000002</v>
      </c>
      <c r="V4" s="201">
        <v>4.7699999999999996</v>
      </c>
      <c r="W4" s="201">
        <v>10.61</v>
      </c>
      <c r="X4" s="201">
        <v>36.18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47.93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34.119999999999997</v>
      </c>
      <c r="AQ4" s="201">
        <v>11.59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86.9</v>
      </c>
      <c r="L5" s="201">
        <v>34.76</v>
      </c>
      <c r="M5" s="201">
        <v>0</v>
      </c>
      <c r="N5" s="201">
        <v>28.96</v>
      </c>
      <c r="O5" s="201">
        <v>48.64</v>
      </c>
      <c r="P5" s="201">
        <v>66.66</v>
      </c>
      <c r="Q5" s="201">
        <v>1.93</v>
      </c>
      <c r="R5" s="201">
        <v>10.4</v>
      </c>
      <c r="S5" s="201">
        <v>3.86</v>
      </c>
      <c r="T5" s="201">
        <v>0</v>
      </c>
      <c r="U5" s="201">
        <v>266.29000000000002</v>
      </c>
      <c r="V5" s="201">
        <v>4.7699999999999996</v>
      </c>
      <c r="W5" s="201">
        <v>10.61</v>
      </c>
      <c r="X5" s="201">
        <v>36.18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47.93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34.119999999999997</v>
      </c>
      <c r="AQ5" s="201">
        <v>11.59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86.9</v>
      </c>
      <c r="L6" s="201">
        <v>34.76</v>
      </c>
      <c r="M6" s="201">
        <v>0</v>
      </c>
      <c r="N6" s="201">
        <v>28.96</v>
      </c>
      <c r="O6" s="201">
        <v>48.64</v>
      </c>
      <c r="P6" s="201">
        <v>66.66</v>
      </c>
      <c r="Q6" s="201">
        <v>1.93</v>
      </c>
      <c r="R6" s="201">
        <v>10.4</v>
      </c>
      <c r="S6" s="201">
        <v>3.86</v>
      </c>
      <c r="T6" s="201">
        <v>0</v>
      </c>
      <c r="U6" s="201">
        <v>266.29000000000002</v>
      </c>
      <c r="V6" s="201">
        <v>4.7699999999999996</v>
      </c>
      <c r="W6" s="201">
        <v>10.61</v>
      </c>
      <c r="X6" s="201">
        <v>36.18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47.93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34.119999999999997</v>
      </c>
      <c r="AQ6" s="201">
        <v>11.59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86.9</v>
      </c>
      <c r="L7" s="201">
        <v>34.76</v>
      </c>
      <c r="M7" s="201">
        <v>0</v>
      </c>
      <c r="N7" s="201">
        <v>28.96</v>
      </c>
      <c r="O7" s="201">
        <v>48.64</v>
      </c>
      <c r="P7" s="201">
        <v>66.66</v>
      </c>
      <c r="Q7" s="201">
        <v>1.93</v>
      </c>
      <c r="R7" s="201">
        <v>5.89</v>
      </c>
      <c r="S7" s="201">
        <v>3.86</v>
      </c>
      <c r="T7" s="201">
        <v>0</v>
      </c>
      <c r="U7" s="201">
        <v>266.29000000000002</v>
      </c>
      <c r="V7" s="201">
        <v>1.93</v>
      </c>
      <c r="W7" s="201">
        <v>10.61</v>
      </c>
      <c r="X7" s="201">
        <v>36.18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47.93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34.119999999999997</v>
      </c>
      <c r="AQ7" s="201">
        <v>11.59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86.9</v>
      </c>
      <c r="L8" s="201">
        <v>34.76</v>
      </c>
      <c r="M8" s="201">
        <v>0</v>
      </c>
      <c r="N8" s="201">
        <v>28.96</v>
      </c>
      <c r="O8" s="201">
        <v>48.64</v>
      </c>
      <c r="P8" s="201">
        <v>66.66</v>
      </c>
      <c r="Q8" s="201">
        <v>1.93</v>
      </c>
      <c r="R8" s="201">
        <v>5.79</v>
      </c>
      <c r="S8" s="201">
        <v>3.86</v>
      </c>
      <c r="T8" s="201">
        <v>0</v>
      </c>
      <c r="U8" s="201">
        <v>266.29000000000002</v>
      </c>
      <c r="V8" s="201">
        <v>1.93</v>
      </c>
      <c r="W8" s="201">
        <v>10.61</v>
      </c>
      <c r="X8" s="201">
        <v>36.18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47.93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34.119999999999997</v>
      </c>
      <c r="AQ8" s="201">
        <v>11.59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86.9</v>
      </c>
      <c r="L9" s="201">
        <v>34.76</v>
      </c>
      <c r="M9" s="201">
        <v>0</v>
      </c>
      <c r="N9" s="201">
        <v>28.96</v>
      </c>
      <c r="O9" s="201">
        <v>48.64</v>
      </c>
      <c r="P9" s="201">
        <v>66.66</v>
      </c>
      <c r="Q9" s="201">
        <v>1.93</v>
      </c>
      <c r="R9" s="201">
        <v>5.79</v>
      </c>
      <c r="S9" s="201">
        <v>3.86</v>
      </c>
      <c r="T9" s="201">
        <v>0</v>
      </c>
      <c r="U9" s="201">
        <v>266.29000000000002</v>
      </c>
      <c r="V9" s="201">
        <v>1.93</v>
      </c>
      <c r="W9" s="201">
        <v>10.61</v>
      </c>
      <c r="X9" s="201">
        <v>36.18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47.93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34.119999999999997</v>
      </c>
      <c r="AQ9" s="201">
        <v>11.59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86.9</v>
      </c>
      <c r="L10" s="201">
        <v>34.76</v>
      </c>
      <c r="M10" s="201">
        <v>0</v>
      </c>
      <c r="N10" s="201">
        <v>28.96</v>
      </c>
      <c r="O10" s="201">
        <v>48.64</v>
      </c>
      <c r="P10" s="201">
        <v>66.66</v>
      </c>
      <c r="Q10" s="201">
        <v>1.93</v>
      </c>
      <c r="R10" s="201">
        <v>5.59</v>
      </c>
      <c r="S10" s="201">
        <v>3.86</v>
      </c>
      <c r="T10" s="201">
        <v>0</v>
      </c>
      <c r="U10" s="201">
        <v>266.29000000000002</v>
      </c>
      <c r="V10" s="201">
        <v>1.86</v>
      </c>
      <c r="W10" s="201">
        <v>10.61</v>
      </c>
      <c r="X10" s="201">
        <v>36.18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47.93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21.24</v>
      </c>
      <c r="AQ10" s="201">
        <v>11.59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86.9</v>
      </c>
      <c r="L11" s="201">
        <v>34.76</v>
      </c>
      <c r="M11" s="201">
        <v>0</v>
      </c>
      <c r="N11" s="201">
        <v>28.96</v>
      </c>
      <c r="O11" s="201">
        <v>48.64</v>
      </c>
      <c r="P11" s="201">
        <v>66.66</v>
      </c>
      <c r="Q11" s="201">
        <v>1.93</v>
      </c>
      <c r="R11" s="201">
        <v>5.59</v>
      </c>
      <c r="S11" s="201">
        <v>3.86</v>
      </c>
      <c r="T11" s="201">
        <v>0</v>
      </c>
      <c r="U11" s="201">
        <v>266.29000000000002</v>
      </c>
      <c r="V11" s="201">
        <v>1.86</v>
      </c>
      <c r="W11" s="201">
        <v>10.61</v>
      </c>
      <c r="X11" s="201">
        <v>36.18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21.24</v>
      </c>
      <c r="AQ11" s="201">
        <v>11.59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86.9</v>
      </c>
      <c r="L12" s="201">
        <v>34.76</v>
      </c>
      <c r="M12" s="201">
        <v>0</v>
      </c>
      <c r="N12" s="201">
        <v>28.96</v>
      </c>
      <c r="O12" s="201">
        <v>48.64</v>
      </c>
      <c r="P12" s="201">
        <v>66.66</v>
      </c>
      <c r="Q12" s="201">
        <v>1.93</v>
      </c>
      <c r="R12" s="201">
        <v>5.59</v>
      </c>
      <c r="S12" s="201">
        <v>3.86</v>
      </c>
      <c r="T12" s="201">
        <v>0</v>
      </c>
      <c r="U12" s="201">
        <v>266.29000000000002</v>
      </c>
      <c r="V12" s="201">
        <v>1.86</v>
      </c>
      <c r="W12" s="201">
        <v>10.61</v>
      </c>
      <c r="X12" s="201">
        <v>36.18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21.24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86.9</v>
      </c>
      <c r="L13" s="201">
        <v>34.76</v>
      </c>
      <c r="M13" s="201">
        <v>0</v>
      </c>
      <c r="N13" s="201">
        <v>28.96</v>
      </c>
      <c r="O13" s="201">
        <v>48.64</v>
      </c>
      <c r="P13" s="201">
        <v>66.66</v>
      </c>
      <c r="Q13" s="201">
        <v>1.93</v>
      </c>
      <c r="R13" s="201">
        <v>5.59</v>
      </c>
      <c r="S13" s="201">
        <v>3.86</v>
      </c>
      <c r="T13" s="201">
        <v>0</v>
      </c>
      <c r="U13" s="201">
        <v>266.29000000000002</v>
      </c>
      <c r="V13" s="201">
        <v>1.86</v>
      </c>
      <c r="W13" s="201">
        <v>10.61</v>
      </c>
      <c r="X13" s="201">
        <v>36.18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47.93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21.24</v>
      </c>
      <c r="AQ13" s="201">
        <v>11.59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</v>
      </c>
      <c r="L14" s="201">
        <v>34.76</v>
      </c>
      <c r="M14" s="201">
        <v>0</v>
      </c>
      <c r="N14" s="201">
        <v>28.96</v>
      </c>
      <c r="O14" s="201">
        <v>48.64</v>
      </c>
      <c r="P14" s="201">
        <v>66.66</v>
      </c>
      <c r="Q14" s="201">
        <v>1.93</v>
      </c>
      <c r="R14" s="201">
        <v>5.59</v>
      </c>
      <c r="S14" s="201">
        <v>3.86</v>
      </c>
      <c r="T14" s="201">
        <v>0</v>
      </c>
      <c r="U14" s="201">
        <v>266.29000000000002</v>
      </c>
      <c r="V14" s="201">
        <v>1.86</v>
      </c>
      <c r="W14" s="201">
        <v>10.61</v>
      </c>
      <c r="X14" s="201">
        <v>36.18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21.24</v>
      </c>
      <c r="AQ14" s="201">
        <v>11.59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</v>
      </c>
      <c r="L15" s="201">
        <v>34.76</v>
      </c>
      <c r="M15" s="201">
        <v>0</v>
      </c>
      <c r="N15" s="201">
        <v>28.96</v>
      </c>
      <c r="O15" s="201">
        <v>48.64</v>
      </c>
      <c r="P15" s="201">
        <v>66.66</v>
      </c>
      <c r="Q15" s="201">
        <v>1.93</v>
      </c>
      <c r="R15" s="201">
        <v>6.64</v>
      </c>
      <c r="S15" s="201">
        <v>3.86</v>
      </c>
      <c r="T15" s="201">
        <v>0</v>
      </c>
      <c r="U15" s="201">
        <v>266.29000000000002</v>
      </c>
      <c r="V15" s="201">
        <v>1.93</v>
      </c>
      <c r="W15" s="201">
        <v>10.61</v>
      </c>
      <c r="X15" s="201">
        <v>36.18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21.24</v>
      </c>
      <c r="AQ15" s="201">
        <v>11.59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</v>
      </c>
      <c r="L16" s="201">
        <v>34.76</v>
      </c>
      <c r="M16" s="201">
        <v>0</v>
      </c>
      <c r="N16" s="201">
        <v>28.96</v>
      </c>
      <c r="O16" s="201">
        <v>48.64</v>
      </c>
      <c r="P16" s="201">
        <v>66.66</v>
      </c>
      <c r="Q16" s="201">
        <v>1.93</v>
      </c>
      <c r="R16" s="201">
        <v>5.59</v>
      </c>
      <c r="S16" s="201">
        <v>3.86</v>
      </c>
      <c r="T16" s="201">
        <v>0</v>
      </c>
      <c r="U16" s="201">
        <v>266.29000000000002</v>
      </c>
      <c r="V16" s="201">
        <v>1.93</v>
      </c>
      <c r="W16" s="201">
        <v>10.61</v>
      </c>
      <c r="X16" s="201">
        <v>36.18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21.24</v>
      </c>
      <c r="AQ16" s="201">
        <v>11.59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</v>
      </c>
      <c r="L17" s="201">
        <v>34.76</v>
      </c>
      <c r="M17" s="201">
        <v>0</v>
      </c>
      <c r="N17" s="201">
        <v>28.96</v>
      </c>
      <c r="O17" s="201">
        <v>48.64</v>
      </c>
      <c r="P17" s="201">
        <v>66.66</v>
      </c>
      <c r="Q17" s="201">
        <v>1.93</v>
      </c>
      <c r="R17" s="201">
        <v>5.59</v>
      </c>
      <c r="S17" s="201">
        <v>3.86</v>
      </c>
      <c r="T17" s="201">
        <v>0</v>
      </c>
      <c r="U17" s="201">
        <v>266.29000000000002</v>
      </c>
      <c r="V17" s="201">
        <v>1.93</v>
      </c>
      <c r="W17" s="201">
        <v>10.61</v>
      </c>
      <c r="X17" s="201">
        <v>36.18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21.24</v>
      </c>
      <c r="AQ17" s="201">
        <v>11.59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</v>
      </c>
      <c r="L18" s="201">
        <v>34.76</v>
      </c>
      <c r="M18" s="201">
        <v>0</v>
      </c>
      <c r="N18" s="201">
        <v>28.96</v>
      </c>
      <c r="O18" s="201">
        <v>48.64</v>
      </c>
      <c r="P18" s="201">
        <v>66.66</v>
      </c>
      <c r="Q18" s="201">
        <v>1.93</v>
      </c>
      <c r="R18" s="201">
        <v>5.59</v>
      </c>
      <c r="S18" s="201">
        <v>3.86</v>
      </c>
      <c r="T18" s="201">
        <v>0</v>
      </c>
      <c r="U18" s="201">
        <v>266.29000000000002</v>
      </c>
      <c r="V18" s="201">
        <v>1.93</v>
      </c>
      <c r="W18" s="201">
        <v>10.61</v>
      </c>
      <c r="X18" s="201">
        <v>36.18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21.24</v>
      </c>
      <c r="AQ18" s="201">
        <v>11.59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</v>
      </c>
      <c r="L19" s="201">
        <v>34.76</v>
      </c>
      <c r="M19" s="201">
        <v>0</v>
      </c>
      <c r="N19" s="201">
        <v>28.96</v>
      </c>
      <c r="O19" s="201">
        <v>48.64</v>
      </c>
      <c r="P19" s="201">
        <v>66.66</v>
      </c>
      <c r="Q19" s="201">
        <v>1.93</v>
      </c>
      <c r="R19" s="201">
        <v>5.59</v>
      </c>
      <c r="S19" s="201">
        <v>3.86</v>
      </c>
      <c r="T19" s="201">
        <v>0</v>
      </c>
      <c r="U19" s="201">
        <v>266.29000000000002</v>
      </c>
      <c r="V19" s="201">
        <v>1.93</v>
      </c>
      <c r="W19" s="201">
        <v>10.61</v>
      </c>
      <c r="X19" s="201">
        <v>36.18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21.24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</v>
      </c>
      <c r="L20" s="201">
        <v>34.76</v>
      </c>
      <c r="M20" s="201">
        <v>0</v>
      </c>
      <c r="N20" s="201">
        <v>28.96</v>
      </c>
      <c r="O20" s="201">
        <v>48.64</v>
      </c>
      <c r="P20" s="201">
        <v>66.66</v>
      </c>
      <c r="Q20" s="201">
        <v>1.93</v>
      </c>
      <c r="R20" s="201">
        <v>5.59</v>
      </c>
      <c r="S20" s="201">
        <v>3.86</v>
      </c>
      <c r="T20" s="201">
        <v>0</v>
      </c>
      <c r="U20" s="201">
        <v>266.29000000000002</v>
      </c>
      <c r="V20" s="201">
        <v>1.86</v>
      </c>
      <c r="W20" s="201">
        <v>10.61</v>
      </c>
      <c r="X20" s="201">
        <v>36.18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21.24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</v>
      </c>
      <c r="L21" s="201">
        <v>34.76</v>
      </c>
      <c r="M21" s="201">
        <v>0</v>
      </c>
      <c r="N21" s="201">
        <v>28.96</v>
      </c>
      <c r="O21" s="201">
        <v>48.64</v>
      </c>
      <c r="P21" s="201">
        <v>66.66</v>
      </c>
      <c r="Q21" s="201">
        <v>1.93</v>
      </c>
      <c r="R21" s="201">
        <v>5.59</v>
      </c>
      <c r="S21" s="201">
        <v>3.86</v>
      </c>
      <c r="T21" s="201">
        <v>0</v>
      </c>
      <c r="U21" s="201">
        <v>266.29000000000002</v>
      </c>
      <c r="V21" s="201">
        <v>1.86</v>
      </c>
      <c r="W21" s="201">
        <v>10.61</v>
      </c>
      <c r="X21" s="201">
        <v>36.18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21.24</v>
      </c>
      <c r="AQ21" s="201">
        <v>11.59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</v>
      </c>
      <c r="L22" s="201">
        <v>34.76</v>
      </c>
      <c r="M22" s="201">
        <v>0</v>
      </c>
      <c r="N22" s="201">
        <v>28.96</v>
      </c>
      <c r="O22" s="201">
        <v>48.64</v>
      </c>
      <c r="P22" s="201">
        <v>66.66</v>
      </c>
      <c r="Q22" s="201">
        <v>1.93</v>
      </c>
      <c r="R22" s="201">
        <v>5.59</v>
      </c>
      <c r="S22" s="201">
        <v>3.86</v>
      </c>
      <c r="T22" s="201">
        <v>0</v>
      </c>
      <c r="U22" s="201">
        <v>266.29000000000002</v>
      </c>
      <c r="V22" s="201">
        <v>1.86</v>
      </c>
      <c r="W22" s="201">
        <v>10.61</v>
      </c>
      <c r="X22" s="201">
        <v>36.18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21.24</v>
      </c>
      <c r="AQ22" s="201">
        <v>11.59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</v>
      </c>
      <c r="L23" s="201">
        <v>34.76</v>
      </c>
      <c r="M23" s="201">
        <v>0</v>
      </c>
      <c r="N23" s="201">
        <v>28.96</v>
      </c>
      <c r="O23" s="201">
        <v>48.64</v>
      </c>
      <c r="P23" s="201">
        <v>66.66</v>
      </c>
      <c r="Q23" s="201">
        <v>1.93</v>
      </c>
      <c r="R23" s="201">
        <v>10.4</v>
      </c>
      <c r="S23" s="201">
        <v>3.86</v>
      </c>
      <c r="T23" s="201">
        <v>0</v>
      </c>
      <c r="U23" s="201">
        <v>266.29000000000002</v>
      </c>
      <c r="V23" s="201">
        <v>4.7699999999999996</v>
      </c>
      <c r="W23" s="201">
        <v>10.61</v>
      </c>
      <c r="X23" s="201">
        <v>36.18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34.119999999999997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86.89</v>
      </c>
      <c r="L24" s="201">
        <v>34.76</v>
      </c>
      <c r="M24" s="201">
        <v>0</v>
      </c>
      <c r="N24" s="201">
        <v>28.96</v>
      </c>
      <c r="O24" s="201">
        <v>48.64</v>
      </c>
      <c r="P24" s="201">
        <v>66.66</v>
      </c>
      <c r="Q24" s="201">
        <v>1.93</v>
      </c>
      <c r="R24" s="201">
        <v>10.4</v>
      </c>
      <c r="S24" s="201">
        <v>3.86</v>
      </c>
      <c r="T24" s="201">
        <v>0</v>
      </c>
      <c r="U24" s="201">
        <v>266.29000000000002</v>
      </c>
      <c r="V24" s="201">
        <v>4.7699999999999996</v>
      </c>
      <c r="W24" s="201">
        <v>10.61</v>
      </c>
      <c r="X24" s="201">
        <v>36.18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34.119999999999997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</v>
      </c>
      <c r="L25" s="201">
        <v>34.76</v>
      </c>
      <c r="M25" s="201">
        <v>0</v>
      </c>
      <c r="N25" s="201">
        <v>28.96</v>
      </c>
      <c r="O25" s="201">
        <v>48.64</v>
      </c>
      <c r="P25" s="201">
        <v>66.66</v>
      </c>
      <c r="Q25" s="201">
        <v>1.93</v>
      </c>
      <c r="R25" s="201">
        <v>10.4</v>
      </c>
      <c r="S25" s="201">
        <v>3.86</v>
      </c>
      <c r="T25" s="201">
        <v>0</v>
      </c>
      <c r="U25" s="201">
        <v>266.29000000000002</v>
      </c>
      <c r="V25" s="201">
        <v>4.7699999999999996</v>
      </c>
      <c r="W25" s="201">
        <v>10.61</v>
      </c>
      <c r="X25" s="201">
        <v>36.18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47.93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34.119999999999997</v>
      </c>
      <c r="AQ25" s="201">
        <v>11.59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86.89</v>
      </c>
      <c r="L26" s="201">
        <v>34.76</v>
      </c>
      <c r="M26" s="201">
        <v>0</v>
      </c>
      <c r="N26" s="201">
        <v>28.96</v>
      </c>
      <c r="O26" s="201">
        <v>48.64</v>
      </c>
      <c r="P26" s="201">
        <v>66.66</v>
      </c>
      <c r="Q26" s="201">
        <v>1.93</v>
      </c>
      <c r="R26" s="201">
        <v>10.4</v>
      </c>
      <c r="S26" s="201">
        <v>3.86</v>
      </c>
      <c r="T26" s="201">
        <v>0</v>
      </c>
      <c r="U26" s="201">
        <v>266.29000000000002</v>
      </c>
      <c r="V26" s="201">
        <v>4.7699999999999996</v>
      </c>
      <c r="W26" s="201">
        <v>10.61</v>
      </c>
      <c r="X26" s="201">
        <v>36.18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47.93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34.119999999999997</v>
      </c>
      <c r="AQ26" s="201">
        <v>11.59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</v>
      </c>
      <c r="L27" s="201">
        <v>34.76</v>
      </c>
      <c r="M27" s="201">
        <v>0</v>
      </c>
      <c r="N27" s="201">
        <v>28.96</v>
      </c>
      <c r="O27" s="201">
        <v>48.64</v>
      </c>
      <c r="P27" s="201">
        <v>66.66</v>
      </c>
      <c r="Q27" s="201">
        <v>1.93</v>
      </c>
      <c r="R27" s="201">
        <v>5.59</v>
      </c>
      <c r="S27" s="201">
        <v>3.86</v>
      </c>
      <c r="T27" s="201">
        <v>0</v>
      </c>
      <c r="U27" s="201">
        <v>266.29000000000002</v>
      </c>
      <c r="V27" s="201">
        <v>1.86</v>
      </c>
      <c r="W27" s="201">
        <v>10.61</v>
      </c>
      <c r="X27" s="201">
        <v>36.18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46.74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34.119999999999997</v>
      </c>
      <c r="AQ27" s="201">
        <v>11.59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86.89</v>
      </c>
      <c r="L28" s="201">
        <v>34.76</v>
      </c>
      <c r="M28" s="201">
        <v>0</v>
      </c>
      <c r="N28" s="201">
        <v>28.96</v>
      </c>
      <c r="O28" s="201">
        <v>48.64</v>
      </c>
      <c r="P28" s="201">
        <v>66.66</v>
      </c>
      <c r="Q28" s="201">
        <v>1.93</v>
      </c>
      <c r="R28" s="201">
        <v>5.59</v>
      </c>
      <c r="S28" s="201">
        <v>3.86</v>
      </c>
      <c r="T28" s="201">
        <v>0</v>
      </c>
      <c r="U28" s="201">
        <v>266.29000000000002</v>
      </c>
      <c r="V28" s="201">
        <v>1.86</v>
      </c>
      <c r="W28" s="201">
        <v>10.61</v>
      </c>
      <c r="X28" s="201">
        <v>36.18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46.74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34.119999999999997</v>
      </c>
      <c r="AQ28" s="201">
        <v>11.59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</v>
      </c>
      <c r="L29" s="201">
        <v>34.76</v>
      </c>
      <c r="M29" s="201">
        <v>0</v>
      </c>
      <c r="N29" s="201">
        <v>28.96</v>
      </c>
      <c r="O29" s="201">
        <v>48.64</v>
      </c>
      <c r="P29" s="201">
        <v>66.66</v>
      </c>
      <c r="Q29" s="201">
        <v>1.93</v>
      </c>
      <c r="R29" s="201">
        <v>9.33</v>
      </c>
      <c r="S29" s="201">
        <v>3.86</v>
      </c>
      <c r="T29" s="201">
        <v>0</v>
      </c>
      <c r="U29" s="201">
        <v>266.29000000000002</v>
      </c>
      <c r="V29" s="201">
        <v>2.79</v>
      </c>
      <c r="W29" s="201">
        <v>10.61</v>
      </c>
      <c r="X29" s="201">
        <v>36.18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46.74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34.119999999999997</v>
      </c>
      <c r="AQ29" s="201">
        <v>11.59</v>
      </c>
      <c r="AR29" s="201">
        <v>3.67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</v>
      </c>
      <c r="L30" s="201">
        <v>34.76</v>
      </c>
      <c r="M30" s="201">
        <v>0</v>
      </c>
      <c r="N30" s="201">
        <v>28.96</v>
      </c>
      <c r="O30" s="201">
        <v>48.64</v>
      </c>
      <c r="P30" s="201">
        <v>66.66</v>
      </c>
      <c r="Q30" s="201">
        <v>1.93</v>
      </c>
      <c r="R30" s="201">
        <v>9.33</v>
      </c>
      <c r="S30" s="201">
        <v>3.86</v>
      </c>
      <c r="T30" s="201">
        <v>0</v>
      </c>
      <c r="U30" s="201">
        <v>266.29000000000002</v>
      </c>
      <c r="V30" s="201">
        <v>2.79</v>
      </c>
      <c r="W30" s="201">
        <v>10.61</v>
      </c>
      <c r="X30" s="201">
        <v>36.18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46.74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34.119999999999997</v>
      </c>
      <c r="AQ30" s="201">
        <v>11.59</v>
      </c>
      <c r="AR30" s="201">
        <v>8.5399999999999991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</v>
      </c>
      <c r="L31" s="201">
        <v>34.76</v>
      </c>
      <c r="M31" s="201">
        <v>0</v>
      </c>
      <c r="N31" s="201">
        <v>28.96</v>
      </c>
      <c r="O31" s="201">
        <v>48.64</v>
      </c>
      <c r="P31" s="201">
        <v>66.66</v>
      </c>
      <c r="Q31" s="201">
        <v>1.93</v>
      </c>
      <c r="R31" s="201">
        <v>9.33</v>
      </c>
      <c r="S31" s="201">
        <v>3.86</v>
      </c>
      <c r="T31" s="201">
        <v>0</v>
      </c>
      <c r="U31" s="201">
        <v>266.29000000000002</v>
      </c>
      <c r="V31" s="201">
        <v>2.79</v>
      </c>
      <c r="W31" s="201">
        <v>10.61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46.74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34.119999999999997</v>
      </c>
      <c r="AQ31" s="201">
        <v>11.59</v>
      </c>
      <c r="AR31" s="201">
        <v>15.8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</v>
      </c>
      <c r="L32" s="201">
        <v>34.76</v>
      </c>
      <c r="M32" s="201">
        <v>0</v>
      </c>
      <c r="N32" s="201">
        <v>28.96</v>
      </c>
      <c r="O32" s="201">
        <v>48.64</v>
      </c>
      <c r="P32" s="201">
        <v>66.66</v>
      </c>
      <c r="Q32" s="201">
        <v>1.93</v>
      </c>
      <c r="R32" s="201">
        <v>9.33</v>
      </c>
      <c r="S32" s="201">
        <v>3.86</v>
      </c>
      <c r="T32" s="201">
        <v>0</v>
      </c>
      <c r="U32" s="201">
        <v>266.29000000000002</v>
      </c>
      <c r="V32" s="201">
        <v>2.79</v>
      </c>
      <c r="W32" s="201">
        <v>10.61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46.74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34.119999999999997</v>
      </c>
      <c r="AQ32" s="201">
        <v>11.59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86.89</v>
      </c>
      <c r="L33" s="201">
        <v>34.76</v>
      </c>
      <c r="M33" s="201">
        <v>0</v>
      </c>
      <c r="N33" s="201">
        <v>28.96</v>
      </c>
      <c r="O33" s="201">
        <v>48.64</v>
      </c>
      <c r="P33" s="201">
        <v>66.66</v>
      </c>
      <c r="Q33" s="201">
        <v>1.93</v>
      </c>
      <c r="R33" s="201">
        <v>9.33</v>
      </c>
      <c r="S33" s="201">
        <v>3.86</v>
      </c>
      <c r="T33" s="201">
        <v>0</v>
      </c>
      <c r="U33" s="201">
        <v>266.29000000000002</v>
      </c>
      <c r="V33" s="201">
        <v>2.79</v>
      </c>
      <c r="W33" s="201">
        <v>10.61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46.74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34.119999999999997</v>
      </c>
      <c r="AQ33" s="201">
        <v>11.59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86.89</v>
      </c>
      <c r="L34" s="201">
        <v>34.76</v>
      </c>
      <c r="M34" s="201">
        <v>0</v>
      </c>
      <c r="N34" s="201">
        <v>28.96</v>
      </c>
      <c r="O34" s="201">
        <v>48.64</v>
      </c>
      <c r="P34" s="201">
        <v>66.66</v>
      </c>
      <c r="Q34" s="201">
        <v>1.93</v>
      </c>
      <c r="R34" s="201">
        <v>5.59</v>
      </c>
      <c r="S34" s="201">
        <v>3.86</v>
      </c>
      <c r="T34" s="201">
        <v>0</v>
      </c>
      <c r="U34" s="201">
        <v>266.29000000000002</v>
      </c>
      <c r="V34" s="201">
        <v>2.79</v>
      </c>
      <c r="W34" s="201">
        <v>10.61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46.74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34.119999999999997</v>
      </c>
      <c r="AQ34" s="201">
        <v>11.59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86.89</v>
      </c>
      <c r="L35" s="201">
        <v>34.76</v>
      </c>
      <c r="M35" s="201">
        <v>0</v>
      </c>
      <c r="N35" s="201">
        <v>28.96</v>
      </c>
      <c r="O35" s="201">
        <v>48.64</v>
      </c>
      <c r="P35" s="201">
        <v>66.66</v>
      </c>
      <c r="Q35" s="201">
        <v>1.93</v>
      </c>
      <c r="R35" s="201">
        <v>5.59</v>
      </c>
      <c r="S35" s="201">
        <v>3.86</v>
      </c>
      <c r="T35" s="201">
        <v>0</v>
      </c>
      <c r="U35" s="201">
        <v>266.29000000000002</v>
      </c>
      <c r="V35" s="201">
        <v>1.86</v>
      </c>
      <c r="W35" s="201">
        <v>10.61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46.74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34.119999999999997</v>
      </c>
      <c r="AQ35" s="201">
        <v>11.59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86.89</v>
      </c>
      <c r="L36" s="201">
        <v>34.76</v>
      </c>
      <c r="M36" s="201">
        <v>0</v>
      </c>
      <c r="N36" s="201">
        <v>28.96</v>
      </c>
      <c r="O36" s="201">
        <v>48.64</v>
      </c>
      <c r="P36" s="201">
        <v>66.66</v>
      </c>
      <c r="Q36" s="201">
        <v>1.93</v>
      </c>
      <c r="R36" s="201">
        <v>5.59</v>
      </c>
      <c r="S36" s="201">
        <v>3.86</v>
      </c>
      <c r="T36" s="201">
        <v>0</v>
      </c>
      <c r="U36" s="201">
        <v>266.29000000000002</v>
      </c>
      <c r="V36" s="201">
        <v>1.86</v>
      </c>
      <c r="W36" s="201">
        <v>10.61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46.74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34.119999999999997</v>
      </c>
      <c r="AQ36" s="201">
        <v>11.59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</v>
      </c>
      <c r="L37" s="201">
        <v>34.76</v>
      </c>
      <c r="M37" s="201">
        <v>0</v>
      </c>
      <c r="N37" s="201">
        <v>28.96</v>
      </c>
      <c r="O37" s="201">
        <v>48.64</v>
      </c>
      <c r="P37" s="201">
        <v>66.66</v>
      </c>
      <c r="Q37" s="201">
        <v>1.93</v>
      </c>
      <c r="R37" s="201">
        <v>5.59</v>
      </c>
      <c r="S37" s="201">
        <v>3.86</v>
      </c>
      <c r="T37" s="201">
        <v>0</v>
      </c>
      <c r="U37" s="201">
        <v>266.29000000000002</v>
      </c>
      <c r="V37" s="201">
        <v>1.86</v>
      </c>
      <c r="W37" s="201">
        <v>10.61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46.74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33.880000000000003</v>
      </c>
      <c r="AQ37" s="201">
        <v>11.59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</v>
      </c>
      <c r="L38" s="201">
        <v>34.76</v>
      </c>
      <c r="M38" s="201">
        <v>0</v>
      </c>
      <c r="N38" s="201">
        <v>28.96</v>
      </c>
      <c r="O38" s="201">
        <v>48.64</v>
      </c>
      <c r="P38" s="201">
        <v>66.66</v>
      </c>
      <c r="Q38" s="201">
        <v>1.93</v>
      </c>
      <c r="R38" s="201">
        <v>5.59</v>
      </c>
      <c r="S38" s="201">
        <v>3.86</v>
      </c>
      <c r="T38" s="201">
        <v>0</v>
      </c>
      <c r="U38" s="201">
        <v>266.29000000000002</v>
      </c>
      <c r="V38" s="201">
        <v>1.86</v>
      </c>
      <c r="W38" s="201">
        <v>10.61</v>
      </c>
      <c r="X38" s="201">
        <v>36.18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46.74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33.880000000000003</v>
      </c>
      <c r="AQ38" s="201">
        <v>11.59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</v>
      </c>
      <c r="L39" s="201">
        <v>34.76</v>
      </c>
      <c r="M39" s="201">
        <v>0</v>
      </c>
      <c r="N39" s="201">
        <v>28.96</v>
      </c>
      <c r="O39" s="201">
        <v>48.64</v>
      </c>
      <c r="P39" s="201">
        <v>66.66</v>
      </c>
      <c r="Q39" s="201">
        <v>1.93</v>
      </c>
      <c r="R39" s="201">
        <v>5.59</v>
      </c>
      <c r="S39" s="201">
        <v>3.86</v>
      </c>
      <c r="T39" s="201">
        <v>0</v>
      </c>
      <c r="U39" s="201">
        <v>266.29000000000002</v>
      </c>
      <c r="V39" s="201">
        <v>1.86</v>
      </c>
      <c r="W39" s="201">
        <v>10.61</v>
      </c>
      <c r="X39" s="201">
        <v>36.18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46.74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17.38</v>
      </c>
      <c r="AQ39" s="201">
        <v>11.59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86.89</v>
      </c>
      <c r="L40" s="201">
        <v>34.76</v>
      </c>
      <c r="M40" s="201">
        <v>0</v>
      </c>
      <c r="N40" s="201">
        <v>28.96</v>
      </c>
      <c r="O40" s="201">
        <v>48.64</v>
      </c>
      <c r="P40" s="201">
        <v>66.66</v>
      </c>
      <c r="Q40" s="201">
        <v>1.93</v>
      </c>
      <c r="R40" s="201">
        <v>5.59</v>
      </c>
      <c r="S40" s="201">
        <v>3.86</v>
      </c>
      <c r="T40" s="201">
        <v>0</v>
      </c>
      <c r="U40" s="201">
        <v>266.29000000000002</v>
      </c>
      <c r="V40" s="201">
        <v>1.86</v>
      </c>
      <c r="W40" s="201">
        <v>10.61</v>
      </c>
      <c r="X40" s="201">
        <v>36.18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46.74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17.38</v>
      </c>
      <c r="AQ40" s="201">
        <v>11.59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86.89</v>
      </c>
      <c r="L41" s="201">
        <v>34.76</v>
      </c>
      <c r="M41" s="201">
        <v>0</v>
      </c>
      <c r="N41" s="201">
        <v>28.96</v>
      </c>
      <c r="O41" s="201">
        <v>48.64</v>
      </c>
      <c r="P41" s="201">
        <v>66.66</v>
      </c>
      <c r="Q41" s="201">
        <v>1.93</v>
      </c>
      <c r="R41" s="201">
        <v>5.59</v>
      </c>
      <c r="S41" s="201">
        <v>3.86</v>
      </c>
      <c r="T41" s="201">
        <v>0</v>
      </c>
      <c r="U41" s="201">
        <v>266.29000000000002</v>
      </c>
      <c r="V41" s="201">
        <v>1.86</v>
      </c>
      <c r="W41" s="201">
        <v>10.61</v>
      </c>
      <c r="X41" s="201">
        <v>36.18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46.74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30.9</v>
      </c>
      <c r="AQ41" s="201">
        <v>11.59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86.89</v>
      </c>
      <c r="L42" s="201">
        <v>34.76</v>
      </c>
      <c r="M42" s="201">
        <v>0</v>
      </c>
      <c r="N42" s="201">
        <v>28.96</v>
      </c>
      <c r="O42" s="201">
        <v>48.64</v>
      </c>
      <c r="P42" s="201">
        <v>66.66</v>
      </c>
      <c r="Q42" s="201">
        <v>1.93</v>
      </c>
      <c r="R42" s="201">
        <v>5.59</v>
      </c>
      <c r="S42" s="201">
        <v>3.86</v>
      </c>
      <c r="T42" s="201">
        <v>0</v>
      </c>
      <c r="U42" s="201">
        <v>266.29000000000002</v>
      </c>
      <c r="V42" s="201">
        <v>1.86</v>
      </c>
      <c r="W42" s="201">
        <v>10.61</v>
      </c>
      <c r="X42" s="201">
        <v>36.18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46.74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34.119999999999997</v>
      </c>
      <c r="AQ42" s="201">
        <v>11.59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</v>
      </c>
      <c r="L43" s="201">
        <v>34.76</v>
      </c>
      <c r="M43" s="201">
        <v>0</v>
      </c>
      <c r="N43" s="201">
        <v>28.96</v>
      </c>
      <c r="O43" s="201">
        <v>48.64</v>
      </c>
      <c r="P43" s="201">
        <v>66.66</v>
      </c>
      <c r="Q43" s="201">
        <v>1.93</v>
      </c>
      <c r="R43" s="201">
        <v>5.59</v>
      </c>
      <c r="S43" s="201">
        <v>3.86</v>
      </c>
      <c r="T43" s="201">
        <v>0</v>
      </c>
      <c r="U43" s="201">
        <v>266.29000000000002</v>
      </c>
      <c r="V43" s="201">
        <v>1.86</v>
      </c>
      <c r="W43" s="201">
        <v>10.61</v>
      </c>
      <c r="X43" s="201">
        <v>36.18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34.119999999999997</v>
      </c>
      <c r="AQ43" s="201">
        <v>11.59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86.89</v>
      </c>
      <c r="L44" s="201">
        <v>34.76</v>
      </c>
      <c r="M44" s="201">
        <v>0</v>
      </c>
      <c r="N44" s="201">
        <v>28.96</v>
      </c>
      <c r="O44" s="201">
        <v>48.64</v>
      </c>
      <c r="P44" s="201">
        <v>66.66</v>
      </c>
      <c r="Q44" s="201">
        <v>1.93</v>
      </c>
      <c r="R44" s="201">
        <v>5.59</v>
      </c>
      <c r="S44" s="201">
        <v>3.86</v>
      </c>
      <c r="T44" s="201">
        <v>0</v>
      </c>
      <c r="U44" s="201">
        <v>266.29000000000002</v>
      </c>
      <c r="V44" s="201">
        <v>1.86</v>
      </c>
      <c r="W44" s="201">
        <v>10.61</v>
      </c>
      <c r="X44" s="201">
        <v>36.18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30.9</v>
      </c>
      <c r="AQ44" s="201">
        <v>11.59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</v>
      </c>
      <c r="L45" s="201">
        <v>34.76</v>
      </c>
      <c r="M45" s="201">
        <v>0</v>
      </c>
      <c r="N45" s="201">
        <v>28.96</v>
      </c>
      <c r="O45" s="201">
        <v>48.64</v>
      </c>
      <c r="P45" s="201">
        <v>66.66</v>
      </c>
      <c r="Q45" s="201">
        <v>1.93</v>
      </c>
      <c r="R45" s="201">
        <v>5.59</v>
      </c>
      <c r="S45" s="201">
        <v>3.86</v>
      </c>
      <c r="T45" s="201">
        <v>0</v>
      </c>
      <c r="U45" s="201">
        <v>279.16000000000003</v>
      </c>
      <c r="V45" s="201">
        <v>1.86</v>
      </c>
      <c r="W45" s="201">
        <v>10.61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28.97</v>
      </c>
      <c r="AQ45" s="201">
        <v>11.59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86.89</v>
      </c>
      <c r="L46" s="201">
        <v>34.76</v>
      </c>
      <c r="M46" s="201">
        <v>0</v>
      </c>
      <c r="N46" s="201">
        <v>28.96</v>
      </c>
      <c r="O46" s="201">
        <v>48.64</v>
      </c>
      <c r="P46" s="201">
        <v>66.66</v>
      </c>
      <c r="Q46" s="201">
        <v>1.93</v>
      </c>
      <c r="R46" s="201">
        <v>5.59</v>
      </c>
      <c r="S46" s="201">
        <v>3.86</v>
      </c>
      <c r="T46" s="201">
        <v>0</v>
      </c>
      <c r="U46" s="201">
        <v>292.8</v>
      </c>
      <c r="V46" s="201">
        <v>1.86</v>
      </c>
      <c r="W46" s="201">
        <v>10.61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28.97</v>
      </c>
      <c r="AQ46" s="201">
        <v>11.59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86.89</v>
      </c>
      <c r="L47" s="201">
        <v>34.76</v>
      </c>
      <c r="M47" s="201">
        <v>0</v>
      </c>
      <c r="N47" s="201">
        <v>28.96</v>
      </c>
      <c r="O47" s="201">
        <v>48.64</v>
      </c>
      <c r="P47" s="201">
        <v>66.66</v>
      </c>
      <c r="Q47" s="201">
        <v>1.93</v>
      </c>
      <c r="R47" s="201">
        <v>5.59</v>
      </c>
      <c r="S47" s="201">
        <v>3.86</v>
      </c>
      <c r="T47" s="201">
        <v>0</v>
      </c>
      <c r="U47" s="201">
        <v>300.72000000000003</v>
      </c>
      <c r="V47" s="201">
        <v>1.86</v>
      </c>
      <c r="W47" s="201">
        <v>10.61</v>
      </c>
      <c r="X47" s="201">
        <v>36.18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17.38</v>
      </c>
      <c r="AQ47" s="201">
        <v>11.59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86.89</v>
      </c>
      <c r="L48" s="201">
        <v>34.76</v>
      </c>
      <c r="M48" s="201">
        <v>0</v>
      </c>
      <c r="N48" s="201">
        <v>28.96</v>
      </c>
      <c r="O48" s="201">
        <v>48.64</v>
      </c>
      <c r="P48" s="201">
        <v>66.66</v>
      </c>
      <c r="Q48" s="201">
        <v>1.93</v>
      </c>
      <c r="R48" s="201">
        <v>5.59</v>
      </c>
      <c r="S48" s="201">
        <v>3.86</v>
      </c>
      <c r="T48" s="201">
        <v>0</v>
      </c>
      <c r="U48" s="201">
        <v>306.14999999999998</v>
      </c>
      <c r="V48" s="201">
        <v>1.86</v>
      </c>
      <c r="W48" s="201">
        <v>10.61</v>
      </c>
      <c r="X48" s="201">
        <v>36.18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17.38</v>
      </c>
      <c r="AQ48" s="201">
        <v>11.59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86.89</v>
      </c>
      <c r="L49" s="201">
        <v>34.76</v>
      </c>
      <c r="M49" s="201">
        <v>0</v>
      </c>
      <c r="N49" s="201">
        <v>28.96</v>
      </c>
      <c r="O49" s="201">
        <v>48.64</v>
      </c>
      <c r="P49" s="201">
        <v>66.66</v>
      </c>
      <c r="Q49" s="201">
        <v>1.93</v>
      </c>
      <c r="R49" s="201">
        <v>5.59</v>
      </c>
      <c r="S49" s="201">
        <v>3.86</v>
      </c>
      <c r="T49" s="201">
        <v>0</v>
      </c>
      <c r="U49" s="201">
        <v>313.12</v>
      </c>
      <c r="V49" s="201">
        <v>1.86</v>
      </c>
      <c r="W49" s="201">
        <v>5.79</v>
      </c>
      <c r="X49" s="201">
        <v>19.309999999999999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17.38</v>
      </c>
      <c r="AQ49" s="201">
        <v>11.59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86.89</v>
      </c>
      <c r="L50" s="201">
        <v>34.76</v>
      </c>
      <c r="M50" s="201">
        <v>0</v>
      </c>
      <c r="N50" s="201">
        <v>28.96</v>
      </c>
      <c r="O50" s="201">
        <v>48.64</v>
      </c>
      <c r="P50" s="201">
        <v>66.66</v>
      </c>
      <c r="Q50" s="201">
        <v>1.93</v>
      </c>
      <c r="R50" s="201">
        <v>5.59</v>
      </c>
      <c r="S50" s="201">
        <v>3.86</v>
      </c>
      <c r="T50" s="201">
        <v>0</v>
      </c>
      <c r="U50" s="201">
        <v>318.89</v>
      </c>
      <c r="V50" s="201">
        <v>1.86</v>
      </c>
      <c r="W50" s="201">
        <v>5.79</v>
      </c>
      <c r="X50" s="201">
        <v>19.309999999999999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17.38</v>
      </c>
      <c r="AQ50" s="201">
        <v>11.59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86.89</v>
      </c>
      <c r="L51" s="201">
        <v>22.3</v>
      </c>
      <c r="M51" s="201">
        <v>0</v>
      </c>
      <c r="N51" s="201">
        <v>28.96</v>
      </c>
      <c r="O51" s="201">
        <v>48.64</v>
      </c>
      <c r="P51" s="201">
        <v>66.66</v>
      </c>
      <c r="Q51" s="201">
        <v>1.93</v>
      </c>
      <c r="R51" s="201">
        <v>5.59</v>
      </c>
      <c r="S51" s="201">
        <v>3.86</v>
      </c>
      <c r="T51" s="201">
        <v>0</v>
      </c>
      <c r="U51" s="201">
        <v>266.29000000000002</v>
      </c>
      <c r="V51" s="201">
        <v>1.86</v>
      </c>
      <c r="W51" s="201">
        <v>5.79</v>
      </c>
      <c r="X51" s="201">
        <v>19.309999999999999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17.38</v>
      </c>
      <c r="AQ51" s="201">
        <v>11.59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86.89</v>
      </c>
      <c r="L52" s="201">
        <v>22.3</v>
      </c>
      <c r="M52" s="201">
        <v>0</v>
      </c>
      <c r="N52" s="201">
        <v>28.96</v>
      </c>
      <c r="O52" s="201">
        <v>48.64</v>
      </c>
      <c r="P52" s="201">
        <v>66.66</v>
      </c>
      <c r="Q52" s="201">
        <v>1.93</v>
      </c>
      <c r="R52" s="201">
        <v>5.59</v>
      </c>
      <c r="S52" s="201">
        <v>3.86</v>
      </c>
      <c r="T52" s="201">
        <v>0</v>
      </c>
      <c r="U52" s="201">
        <v>266.29000000000002</v>
      </c>
      <c r="V52" s="201">
        <v>1.86</v>
      </c>
      <c r="W52" s="201">
        <v>5.79</v>
      </c>
      <c r="X52" s="201">
        <v>19.309999999999999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17.38</v>
      </c>
      <c r="AQ52" s="201">
        <v>11.59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86.89</v>
      </c>
      <c r="L53" s="201">
        <v>22.3</v>
      </c>
      <c r="M53" s="201">
        <v>0</v>
      </c>
      <c r="N53" s="201">
        <v>28.96</v>
      </c>
      <c r="O53" s="201">
        <v>48.64</v>
      </c>
      <c r="P53" s="201">
        <v>66.66</v>
      </c>
      <c r="Q53" s="201">
        <v>1.93</v>
      </c>
      <c r="R53" s="201">
        <v>5.59</v>
      </c>
      <c r="S53" s="201">
        <v>3.86</v>
      </c>
      <c r="T53" s="201">
        <v>0</v>
      </c>
      <c r="U53" s="201">
        <v>266.29000000000002</v>
      </c>
      <c r="V53" s="201">
        <v>1.86</v>
      </c>
      <c r="W53" s="201">
        <v>5.79</v>
      </c>
      <c r="X53" s="201">
        <v>19.309999999999999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17.38</v>
      </c>
      <c r="AQ53" s="201">
        <v>11.59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86.89</v>
      </c>
      <c r="L54" s="201">
        <v>22.3</v>
      </c>
      <c r="M54" s="201">
        <v>0</v>
      </c>
      <c r="N54" s="201">
        <v>28.96</v>
      </c>
      <c r="O54" s="201">
        <v>48.64</v>
      </c>
      <c r="P54" s="201">
        <v>66.66</v>
      </c>
      <c r="Q54" s="201">
        <v>1.93</v>
      </c>
      <c r="R54" s="201">
        <v>5.59</v>
      </c>
      <c r="S54" s="201">
        <v>3.86</v>
      </c>
      <c r="T54" s="201">
        <v>0</v>
      </c>
      <c r="U54" s="201">
        <v>266.29000000000002</v>
      </c>
      <c r="V54" s="201">
        <v>1.86</v>
      </c>
      <c r="W54" s="201">
        <v>5.79</v>
      </c>
      <c r="X54" s="201">
        <v>19.309999999999999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17.38</v>
      </c>
      <c r="AQ54" s="201">
        <v>11.59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86.89</v>
      </c>
      <c r="L55" s="201">
        <v>22.3</v>
      </c>
      <c r="M55" s="201">
        <v>0</v>
      </c>
      <c r="N55" s="201">
        <v>28.96</v>
      </c>
      <c r="O55" s="201">
        <v>48.64</v>
      </c>
      <c r="P55" s="201">
        <v>66.66</v>
      </c>
      <c r="Q55" s="201">
        <v>1.93</v>
      </c>
      <c r="R55" s="201">
        <v>5.59</v>
      </c>
      <c r="S55" s="201">
        <v>3.86</v>
      </c>
      <c r="T55" s="201">
        <v>0</v>
      </c>
      <c r="U55" s="201">
        <v>266.29000000000002</v>
      </c>
      <c r="V55" s="201">
        <v>1.86</v>
      </c>
      <c r="W55" s="201">
        <v>5.79</v>
      </c>
      <c r="X55" s="201">
        <v>19.309999999999999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18.649999999999999</v>
      </c>
      <c r="AQ55" s="201">
        <v>11.59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86.89</v>
      </c>
      <c r="L56" s="201">
        <v>22.31</v>
      </c>
      <c r="M56" s="201">
        <v>0</v>
      </c>
      <c r="N56" s="201">
        <v>28.96</v>
      </c>
      <c r="O56" s="201">
        <v>48.64</v>
      </c>
      <c r="P56" s="201">
        <v>66.66</v>
      </c>
      <c r="Q56" s="201">
        <v>1.93</v>
      </c>
      <c r="R56" s="201">
        <v>5.59</v>
      </c>
      <c r="S56" s="201">
        <v>3.86</v>
      </c>
      <c r="T56" s="201">
        <v>0</v>
      </c>
      <c r="U56" s="201">
        <v>266.29000000000002</v>
      </c>
      <c r="V56" s="201">
        <v>1.86</v>
      </c>
      <c r="W56" s="201">
        <v>5.79</v>
      </c>
      <c r="X56" s="201">
        <v>19.309999999999999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17.38</v>
      </c>
      <c r="AQ56" s="201">
        <v>11.59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86.89</v>
      </c>
      <c r="L57" s="201">
        <v>22.3</v>
      </c>
      <c r="M57" s="201">
        <v>0</v>
      </c>
      <c r="N57" s="201">
        <v>28.96</v>
      </c>
      <c r="O57" s="201">
        <v>48.64</v>
      </c>
      <c r="P57" s="201">
        <v>66.66</v>
      </c>
      <c r="Q57" s="201">
        <v>1.93</v>
      </c>
      <c r="R57" s="201">
        <v>5.59</v>
      </c>
      <c r="S57" s="201">
        <v>3.86</v>
      </c>
      <c r="T57" s="201">
        <v>0</v>
      </c>
      <c r="U57" s="201">
        <v>266.29000000000002</v>
      </c>
      <c r="V57" s="201">
        <v>1.86</v>
      </c>
      <c r="W57" s="201">
        <v>5.79</v>
      </c>
      <c r="X57" s="201">
        <v>19.309999999999999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17.38</v>
      </c>
      <c r="AQ57" s="201">
        <v>11.59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86.89</v>
      </c>
      <c r="L58" s="201">
        <v>22.3</v>
      </c>
      <c r="M58" s="201">
        <v>0</v>
      </c>
      <c r="N58" s="201">
        <v>28.96</v>
      </c>
      <c r="O58" s="201">
        <v>48.64</v>
      </c>
      <c r="P58" s="201">
        <v>66.66</v>
      </c>
      <c r="Q58" s="201">
        <v>1.93</v>
      </c>
      <c r="R58" s="201">
        <v>5.59</v>
      </c>
      <c r="S58" s="201">
        <v>3.86</v>
      </c>
      <c r="T58" s="201">
        <v>0</v>
      </c>
      <c r="U58" s="201">
        <v>266.29000000000002</v>
      </c>
      <c r="V58" s="201">
        <v>1.86</v>
      </c>
      <c r="W58" s="201">
        <v>5.79</v>
      </c>
      <c r="X58" s="201">
        <v>19.309999999999999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17.38</v>
      </c>
      <c r="AQ58" s="201">
        <v>11.59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86.89</v>
      </c>
      <c r="L59" s="201">
        <v>22.3</v>
      </c>
      <c r="M59" s="201">
        <v>0</v>
      </c>
      <c r="N59" s="201">
        <v>28.96</v>
      </c>
      <c r="O59" s="201">
        <v>48.64</v>
      </c>
      <c r="P59" s="201">
        <v>66.66</v>
      </c>
      <c r="Q59" s="201">
        <v>1.93</v>
      </c>
      <c r="R59" s="201">
        <v>5.59</v>
      </c>
      <c r="S59" s="201">
        <v>3.86</v>
      </c>
      <c r="T59" s="201">
        <v>0</v>
      </c>
      <c r="U59" s="201">
        <v>266.29000000000002</v>
      </c>
      <c r="V59" s="201">
        <v>1.86</v>
      </c>
      <c r="W59" s="201">
        <v>5.79</v>
      </c>
      <c r="X59" s="201">
        <v>19.309999999999999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17.38</v>
      </c>
      <c r="AQ59" s="201">
        <v>11.59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86.89</v>
      </c>
      <c r="L60" s="201">
        <v>22.3</v>
      </c>
      <c r="M60" s="201">
        <v>0</v>
      </c>
      <c r="N60" s="201">
        <v>28.96</v>
      </c>
      <c r="O60" s="201">
        <v>48.64</v>
      </c>
      <c r="P60" s="201">
        <v>66.66</v>
      </c>
      <c r="Q60" s="201">
        <v>1.93</v>
      </c>
      <c r="R60" s="201">
        <v>5.59</v>
      </c>
      <c r="S60" s="201">
        <v>3.86</v>
      </c>
      <c r="T60" s="201">
        <v>0</v>
      </c>
      <c r="U60" s="201">
        <v>266.29000000000002</v>
      </c>
      <c r="V60" s="201">
        <v>1.86</v>
      </c>
      <c r="W60" s="201">
        <v>5.79</v>
      </c>
      <c r="X60" s="201">
        <v>19.309999999999999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17.38</v>
      </c>
      <c r="AQ60" s="201">
        <v>11.59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86.89</v>
      </c>
      <c r="L61" s="201">
        <v>22.3</v>
      </c>
      <c r="M61" s="201">
        <v>0</v>
      </c>
      <c r="N61" s="201">
        <v>28.96</v>
      </c>
      <c r="O61" s="201">
        <v>48.64</v>
      </c>
      <c r="P61" s="201">
        <v>66.66</v>
      </c>
      <c r="Q61" s="201">
        <v>1.93</v>
      </c>
      <c r="R61" s="201">
        <v>5.59</v>
      </c>
      <c r="S61" s="201">
        <v>3.86</v>
      </c>
      <c r="T61" s="201">
        <v>0</v>
      </c>
      <c r="U61" s="201">
        <v>266.29000000000002</v>
      </c>
      <c r="V61" s="201">
        <v>1.86</v>
      </c>
      <c r="W61" s="201">
        <v>5.79</v>
      </c>
      <c r="X61" s="201">
        <v>19.309999999999999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17.38</v>
      </c>
      <c r="AQ61" s="201">
        <v>11.59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86.89</v>
      </c>
      <c r="L62" s="201">
        <v>22.3</v>
      </c>
      <c r="M62" s="201">
        <v>0</v>
      </c>
      <c r="N62" s="201">
        <v>28.96</v>
      </c>
      <c r="O62" s="201">
        <v>48.64</v>
      </c>
      <c r="P62" s="201">
        <v>66.66</v>
      </c>
      <c r="Q62" s="201">
        <v>1.93</v>
      </c>
      <c r="R62" s="201">
        <v>5.59</v>
      </c>
      <c r="S62" s="201">
        <v>3.86</v>
      </c>
      <c r="T62" s="201">
        <v>0</v>
      </c>
      <c r="U62" s="201">
        <v>266.29000000000002</v>
      </c>
      <c r="V62" s="201">
        <v>1.86</v>
      </c>
      <c r="W62" s="201">
        <v>5.79</v>
      </c>
      <c r="X62" s="201">
        <v>19.309999999999999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17.38</v>
      </c>
      <c r="AQ62" s="201">
        <v>11.59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86.89</v>
      </c>
      <c r="L63" s="201">
        <v>22.3</v>
      </c>
      <c r="M63" s="201">
        <v>0</v>
      </c>
      <c r="N63" s="201">
        <v>28.96</v>
      </c>
      <c r="O63" s="201">
        <v>48.64</v>
      </c>
      <c r="P63" s="201">
        <v>66.66</v>
      </c>
      <c r="Q63" s="201">
        <v>1.93</v>
      </c>
      <c r="R63" s="201">
        <v>5.59</v>
      </c>
      <c r="S63" s="201">
        <v>3.86</v>
      </c>
      <c r="T63" s="201">
        <v>0</v>
      </c>
      <c r="U63" s="201">
        <v>266.29000000000002</v>
      </c>
      <c r="V63" s="201">
        <v>1.86</v>
      </c>
      <c r="W63" s="201">
        <v>5.79</v>
      </c>
      <c r="X63" s="201">
        <v>19.309999999999999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17.38</v>
      </c>
      <c r="AQ63" s="201">
        <v>11.59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86.89</v>
      </c>
      <c r="L64" s="201">
        <v>22.3</v>
      </c>
      <c r="M64" s="201">
        <v>0</v>
      </c>
      <c r="N64" s="201">
        <v>28.96</v>
      </c>
      <c r="O64" s="201">
        <v>48.64</v>
      </c>
      <c r="P64" s="201">
        <v>66.66</v>
      </c>
      <c r="Q64" s="201">
        <v>1.93</v>
      </c>
      <c r="R64" s="201">
        <v>5.59</v>
      </c>
      <c r="S64" s="201">
        <v>3.86</v>
      </c>
      <c r="T64" s="201">
        <v>0</v>
      </c>
      <c r="U64" s="201">
        <v>266.29000000000002</v>
      </c>
      <c r="V64" s="201">
        <v>1.86</v>
      </c>
      <c r="W64" s="201">
        <v>5.79</v>
      </c>
      <c r="X64" s="201">
        <v>19.309999999999999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17.38</v>
      </c>
      <c r="AQ64" s="201">
        <v>11.59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86.89</v>
      </c>
      <c r="L65" s="201">
        <v>22.3</v>
      </c>
      <c r="M65" s="201">
        <v>0</v>
      </c>
      <c r="N65" s="201">
        <v>28.96</v>
      </c>
      <c r="O65" s="201">
        <v>48.64</v>
      </c>
      <c r="P65" s="201">
        <v>66.66</v>
      </c>
      <c r="Q65" s="201">
        <v>1.93</v>
      </c>
      <c r="R65" s="201">
        <v>5.59</v>
      </c>
      <c r="S65" s="201">
        <v>3.86</v>
      </c>
      <c r="T65" s="201">
        <v>0</v>
      </c>
      <c r="U65" s="201">
        <v>266.29000000000002</v>
      </c>
      <c r="V65" s="201">
        <v>1.86</v>
      </c>
      <c r="W65" s="201">
        <v>5.79</v>
      </c>
      <c r="X65" s="201">
        <v>19.309999999999999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17.38</v>
      </c>
      <c r="AQ65" s="201">
        <v>11.59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86.89</v>
      </c>
      <c r="L66" s="201">
        <v>22.3</v>
      </c>
      <c r="M66" s="201">
        <v>0</v>
      </c>
      <c r="N66" s="201">
        <v>28.96</v>
      </c>
      <c r="O66" s="201">
        <v>48.64</v>
      </c>
      <c r="P66" s="201">
        <v>66.66</v>
      </c>
      <c r="Q66" s="201">
        <v>1.93</v>
      </c>
      <c r="R66" s="201">
        <v>5.59</v>
      </c>
      <c r="S66" s="201">
        <v>3.86</v>
      </c>
      <c r="T66" s="201">
        <v>0</v>
      </c>
      <c r="U66" s="201">
        <v>266.29000000000002</v>
      </c>
      <c r="V66" s="201">
        <v>1.86</v>
      </c>
      <c r="W66" s="201">
        <v>5.79</v>
      </c>
      <c r="X66" s="201">
        <v>19.309999999999999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17.38</v>
      </c>
      <c r="AQ66" s="201">
        <v>11.59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86.89</v>
      </c>
      <c r="L67" s="201">
        <v>22.3</v>
      </c>
      <c r="M67" s="201">
        <v>0</v>
      </c>
      <c r="N67" s="201">
        <v>28.96</v>
      </c>
      <c r="O67" s="201">
        <v>48.64</v>
      </c>
      <c r="P67" s="201">
        <v>66.66</v>
      </c>
      <c r="Q67" s="201">
        <v>1.93</v>
      </c>
      <c r="R67" s="201">
        <v>5.59</v>
      </c>
      <c r="S67" s="201">
        <v>3.7</v>
      </c>
      <c r="T67" s="201">
        <v>0</v>
      </c>
      <c r="U67" s="201">
        <v>266.29000000000002</v>
      </c>
      <c r="V67" s="201">
        <v>1.86</v>
      </c>
      <c r="W67" s="201">
        <v>10.61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28.2</v>
      </c>
      <c r="AQ67" s="201">
        <v>11.59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</v>
      </c>
      <c r="L68" s="201">
        <v>22.3</v>
      </c>
      <c r="M68" s="201">
        <v>0</v>
      </c>
      <c r="N68" s="201">
        <v>28.96</v>
      </c>
      <c r="O68" s="201">
        <v>48.64</v>
      </c>
      <c r="P68" s="201">
        <v>66.66</v>
      </c>
      <c r="Q68" s="201">
        <v>1.93</v>
      </c>
      <c r="R68" s="201">
        <v>5.59</v>
      </c>
      <c r="S68" s="201">
        <v>3.86</v>
      </c>
      <c r="T68" s="201">
        <v>0</v>
      </c>
      <c r="U68" s="201">
        <v>266.29000000000002</v>
      </c>
      <c r="V68" s="201">
        <v>1.86</v>
      </c>
      <c r="W68" s="201">
        <v>10.61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34.119999999999997</v>
      </c>
      <c r="AQ68" s="201">
        <v>11.59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86.89</v>
      </c>
      <c r="L69" s="201">
        <v>22.3</v>
      </c>
      <c r="M69" s="201">
        <v>0</v>
      </c>
      <c r="N69" s="201">
        <v>28.96</v>
      </c>
      <c r="O69" s="201">
        <v>48.64</v>
      </c>
      <c r="P69" s="201">
        <v>66.66</v>
      </c>
      <c r="Q69" s="201">
        <v>1.93</v>
      </c>
      <c r="R69" s="201">
        <v>5.59</v>
      </c>
      <c r="S69" s="201">
        <v>3.86</v>
      </c>
      <c r="T69" s="201">
        <v>0</v>
      </c>
      <c r="U69" s="201">
        <v>266.29000000000002</v>
      </c>
      <c r="V69" s="201">
        <v>1.86</v>
      </c>
      <c r="W69" s="201">
        <v>10.61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34.119999999999997</v>
      </c>
      <c r="AQ69" s="201">
        <v>11.59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</v>
      </c>
      <c r="L70" s="201">
        <v>22.3</v>
      </c>
      <c r="M70" s="201">
        <v>0</v>
      </c>
      <c r="N70" s="201">
        <v>28.96</v>
      </c>
      <c r="O70" s="201">
        <v>48.64</v>
      </c>
      <c r="P70" s="201">
        <v>66.66</v>
      </c>
      <c r="Q70" s="201">
        <v>1.93</v>
      </c>
      <c r="R70" s="201">
        <v>5.59</v>
      </c>
      <c r="S70" s="201">
        <v>3.86</v>
      </c>
      <c r="T70" s="201">
        <v>0</v>
      </c>
      <c r="U70" s="201">
        <v>266.29000000000002</v>
      </c>
      <c r="V70" s="201">
        <v>1.86</v>
      </c>
      <c r="W70" s="201">
        <v>10.61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34.119999999999997</v>
      </c>
      <c r="AQ70" s="201">
        <v>11.59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86.89</v>
      </c>
      <c r="L71" s="201">
        <v>22.3</v>
      </c>
      <c r="M71" s="201">
        <v>0</v>
      </c>
      <c r="N71" s="201">
        <v>28.96</v>
      </c>
      <c r="O71" s="201">
        <v>48.64</v>
      </c>
      <c r="P71" s="201">
        <v>66.66</v>
      </c>
      <c r="Q71" s="201">
        <v>1.93</v>
      </c>
      <c r="R71" s="201">
        <v>5.4</v>
      </c>
      <c r="S71" s="201">
        <v>3.86</v>
      </c>
      <c r="T71" s="201">
        <v>0</v>
      </c>
      <c r="U71" s="201">
        <v>266.29000000000002</v>
      </c>
      <c r="V71" s="201">
        <v>1.8</v>
      </c>
      <c r="W71" s="201">
        <v>11.38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47.93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34.119999999999997</v>
      </c>
      <c r="AQ71" s="201">
        <v>12.39</v>
      </c>
      <c r="AR71" s="201">
        <v>21.42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86.89</v>
      </c>
      <c r="L72" s="201">
        <v>22.3</v>
      </c>
      <c r="M72" s="201">
        <v>0</v>
      </c>
      <c r="N72" s="201">
        <v>28.96</v>
      </c>
      <c r="O72" s="201">
        <v>48.64</v>
      </c>
      <c r="P72" s="201">
        <v>66.66</v>
      </c>
      <c r="Q72" s="201">
        <v>1.93</v>
      </c>
      <c r="R72" s="201">
        <v>5.4</v>
      </c>
      <c r="S72" s="201">
        <v>3.86</v>
      </c>
      <c r="T72" s="201">
        <v>0</v>
      </c>
      <c r="U72" s="201">
        <v>266.29000000000002</v>
      </c>
      <c r="V72" s="201">
        <v>1.8</v>
      </c>
      <c r="W72" s="201">
        <v>11.38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47.93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34.119999999999997</v>
      </c>
      <c r="AQ72" s="201">
        <v>12.39</v>
      </c>
      <c r="AR72" s="201">
        <v>14.09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86.89</v>
      </c>
      <c r="L73" s="201">
        <v>22.3</v>
      </c>
      <c r="M73" s="201">
        <v>0</v>
      </c>
      <c r="N73" s="201">
        <v>28.96</v>
      </c>
      <c r="O73" s="201">
        <v>48.64</v>
      </c>
      <c r="P73" s="201">
        <v>66.66</v>
      </c>
      <c r="Q73" s="201">
        <v>1.93</v>
      </c>
      <c r="R73" s="201">
        <v>5.4</v>
      </c>
      <c r="S73" s="201">
        <v>3.86</v>
      </c>
      <c r="T73" s="201">
        <v>0</v>
      </c>
      <c r="U73" s="201">
        <v>266.29000000000002</v>
      </c>
      <c r="V73" s="201">
        <v>1.8</v>
      </c>
      <c r="W73" s="201">
        <v>11.38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47.93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34.119999999999997</v>
      </c>
      <c r="AQ73" s="201">
        <v>12.39</v>
      </c>
      <c r="AR73" s="201">
        <v>6.47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86.89</v>
      </c>
      <c r="L74" s="201">
        <v>22.3</v>
      </c>
      <c r="M74" s="201">
        <v>0</v>
      </c>
      <c r="N74" s="201">
        <v>28.96</v>
      </c>
      <c r="O74" s="201">
        <v>48.64</v>
      </c>
      <c r="P74" s="201">
        <v>66.66</v>
      </c>
      <c r="Q74" s="201">
        <v>1.93</v>
      </c>
      <c r="R74" s="201">
        <v>5.4</v>
      </c>
      <c r="S74" s="201">
        <v>3.86</v>
      </c>
      <c r="T74" s="201">
        <v>0</v>
      </c>
      <c r="U74" s="201">
        <v>266.29000000000002</v>
      </c>
      <c r="V74" s="201">
        <v>1.8</v>
      </c>
      <c r="W74" s="201">
        <v>11.38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34.119999999999997</v>
      </c>
      <c r="AQ74" s="201">
        <v>12.39</v>
      </c>
      <c r="AR74" s="201">
        <v>2.14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86.89</v>
      </c>
      <c r="L75" s="201">
        <v>22.3</v>
      </c>
      <c r="M75" s="201">
        <v>0</v>
      </c>
      <c r="N75" s="201">
        <v>28.96</v>
      </c>
      <c r="O75" s="201">
        <v>48.64</v>
      </c>
      <c r="P75" s="201">
        <v>66.66</v>
      </c>
      <c r="Q75" s="201">
        <v>1.93</v>
      </c>
      <c r="R75" s="201">
        <v>5.4</v>
      </c>
      <c r="S75" s="201">
        <v>3.86</v>
      </c>
      <c r="T75" s="201">
        <v>0</v>
      </c>
      <c r="U75" s="201">
        <v>266.29000000000002</v>
      </c>
      <c r="V75" s="201">
        <v>1.8</v>
      </c>
      <c r="W75" s="201">
        <v>11.38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34.119999999999997</v>
      </c>
      <c r="AQ75" s="201">
        <v>12.39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86.89</v>
      </c>
      <c r="L76" s="201">
        <v>22.3</v>
      </c>
      <c r="M76" s="201">
        <v>0</v>
      </c>
      <c r="N76" s="201">
        <v>28.96</v>
      </c>
      <c r="O76" s="201">
        <v>48.64</v>
      </c>
      <c r="P76" s="201">
        <v>66.66</v>
      </c>
      <c r="Q76" s="201">
        <v>1.93</v>
      </c>
      <c r="R76" s="201">
        <v>9.1300000000000008</v>
      </c>
      <c r="S76" s="201">
        <v>3.86</v>
      </c>
      <c r="T76" s="201">
        <v>0</v>
      </c>
      <c r="U76" s="201">
        <v>266.29000000000002</v>
      </c>
      <c r="V76" s="201">
        <v>5.09</v>
      </c>
      <c r="W76" s="201">
        <v>11.38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34.119999999999997</v>
      </c>
      <c r="AQ76" s="201">
        <v>12.39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106.2</v>
      </c>
      <c r="L77" s="201">
        <v>22.3</v>
      </c>
      <c r="M77" s="201">
        <v>0</v>
      </c>
      <c r="N77" s="201">
        <v>28.96</v>
      </c>
      <c r="O77" s="201">
        <v>48.64</v>
      </c>
      <c r="P77" s="201">
        <v>66.66</v>
      </c>
      <c r="Q77" s="201">
        <v>2.67</v>
      </c>
      <c r="R77" s="201">
        <v>10.4</v>
      </c>
      <c r="S77" s="201">
        <v>6.47</v>
      </c>
      <c r="T77" s="201">
        <v>0</v>
      </c>
      <c r="U77" s="201">
        <v>266.29000000000002</v>
      </c>
      <c r="V77" s="201">
        <v>5.09</v>
      </c>
      <c r="W77" s="201">
        <v>11.38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34.119999999999997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106.2</v>
      </c>
      <c r="L78" s="201">
        <v>22.3</v>
      </c>
      <c r="M78" s="201">
        <v>0</v>
      </c>
      <c r="N78" s="201">
        <v>28.96</v>
      </c>
      <c r="O78" s="201">
        <v>48.64</v>
      </c>
      <c r="P78" s="201">
        <v>66.66</v>
      </c>
      <c r="Q78" s="201">
        <v>2.67</v>
      </c>
      <c r="R78" s="201">
        <v>10.4</v>
      </c>
      <c r="S78" s="201">
        <v>6.47</v>
      </c>
      <c r="T78" s="201">
        <v>0</v>
      </c>
      <c r="U78" s="201">
        <v>266.29000000000002</v>
      </c>
      <c r="V78" s="201">
        <v>5.09</v>
      </c>
      <c r="W78" s="201">
        <v>11.38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34.119999999999997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115.86</v>
      </c>
      <c r="L79" s="201">
        <v>22.3</v>
      </c>
      <c r="M79" s="201">
        <v>0</v>
      </c>
      <c r="N79" s="201">
        <v>28.96</v>
      </c>
      <c r="O79" s="201">
        <v>48.64</v>
      </c>
      <c r="P79" s="201">
        <v>66.66</v>
      </c>
      <c r="Q79" s="201">
        <v>2.67</v>
      </c>
      <c r="R79" s="201">
        <v>10.4</v>
      </c>
      <c r="S79" s="201">
        <v>6.47</v>
      </c>
      <c r="T79" s="201">
        <v>0</v>
      </c>
      <c r="U79" s="201">
        <v>266.29000000000002</v>
      </c>
      <c r="V79" s="201">
        <v>5.09</v>
      </c>
      <c r="W79" s="201">
        <v>11.38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34.119999999999997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125.51</v>
      </c>
      <c r="L80" s="201">
        <v>22.3</v>
      </c>
      <c r="M80" s="201">
        <v>0</v>
      </c>
      <c r="N80" s="201">
        <v>28.96</v>
      </c>
      <c r="O80" s="201">
        <v>48.64</v>
      </c>
      <c r="P80" s="201">
        <v>66.66</v>
      </c>
      <c r="Q80" s="201">
        <v>2.67</v>
      </c>
      <c r="R80" s="201">
        <v>10.4</v>
      </c>
      <c r="S80" s="201">
        <v>6.47</v>
      </c>
      <c r="T80" s="201">
        <v>0</v>
      </c>
      <c r="U80" s="201">
        <v>266.29000000000002</v>
      </c>
      <c r="V80" s="201">
        <v>5.09</v>
      </c>
      <c r="W80" s="201">
        <v>11.38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34.119999999999997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125.51</v>
      </c>
      <c r="L81" s="201">
        <v>22.3</v>
      </c>
      <c r="M81" s="201">
        <v>0</v>
      </c>
      <c r="N81" s="201">
        <v>28.96</v>
      </c>
      <c r="O81" s="201">
        <v>48.64</v>
      </c>
      <c r="P81" s="201">
        <v>66.66</v>
      </c>
      <c r="Q81" s="201">
        <v>2.67</v>
      </c>
      <c r="R81" s="201">
        <v>10.4</v>
      </c>
      <c r="S81" s="201">
        <v>6.47</v>
      </c>
      <c r="T81" s="201">
        <v>0</v>
      </c>
      <c r="U81" s="201">
        <v>266.29000000000002</v>
      </c>
      <c r="V81" s="201">
        <v>5.09</v>
      </c>
      <c r="W81" s="201">
        <v>11.38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34.119999999999997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86.89</v>
      </c>
      <c r="L82" s="201">
        <v>22.3</v>
      </c>
      <c r="M82" s="201">
        <v>0</v>
      </c>
      <c r="N82" s="201">
        <v>28.96</v>
      </c>
      <c r="O82" s="201">
        <v>48.64</v>
      </c>
      <c r="P82" s="201">
        <v>66.66</v>
      </c>
      <c r="Q82" s="201">
        <v>2.67</v>
      </c>
      <c r="R82" s="201">
        <v>5.79</v>
      </c>
      <c r="S82" s="201">
        <v>6.47</v>
      </c>
      <c r="T82" s="201">
        <v>0</v>
      </c>
      <c r="U82" s="201">
        <v>266.29000000000002</v>
      </c>
      <c r="V82" s="201">
        <v>1.93</v>
      </c>
      <c r="W82" s="201">
        <v>11.38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34.119999999999997</v>
      </c>
      <c r="AQ82" s="201">
        <v>12.55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86.89</v>
      </c>
      <c r="L83" s="201">
        <v>22.3</v>
      </c>
      <c r="M83" s="201">
        <v>0</v>
      </c>
      <c r="N83" s="201">
        <v>28.96</v>
      </c>
      <c r="O83" s="201">
        <v>48.64</v>
      </c>
      <c r="P83" s="201">
        <v>66.66</v>
      </c>
      <c r="Q83" s="201">
        <v>2.3199999999999998</v>
      </c>
      <c r="R83" s="201">
        <v>5.79</v>
      </c>
      <c r="S83" s="201">
        <v>3.88</v>
      </c>
      <c r="T83" s="201">
        <v>0</v>
      </c>
      <c r="U83" s="201">
        <v>266.29000000000002</v>
      </c>
      <c r="V83" s="201">
        <v>1.93</v>
      </c>
      <c r="W83" s="201">
        <v>11.38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34.119999999999997</v>
      </c>
      <c r="AQ83" s="201">
        <v>12.55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86.89</v>
      </c>
      <c r="L84" s="201">
        <v>22.3</v>
      </c>
      <c r="M84" s="201">
        <v>0</v>
      </c>
      <c r="N84" s="201">
        <v>28.96</v>
      </c>
      <c r="O84" s="201">
        <v>48.64</v>
      </c>
      <c r="P84" s="201">
        <v>66.66</v>
      </c>
      <c r="Q84" s="201">
        <v>1.93</v>
      </c>
      <c r="R84" s="201">
        <v>5.79</v>
      </c>
      <c r="S84" s="201">
        <v>3.86</v>
      </c>
      <c r="T84" s="201">
        <v>0</v>
      </c>
      <c r="U84" s="201">
        <v>266.29000000000002</v>
      </c>
      <c r="V84" s="201">
        <v>1.93</v>
      </c>
      <c r="W84" s="201">
        <v>11.38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34.119999999999997</v>
      </c>
      <c r="AQ84" s="201">
        <v>12.55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86.89</v>
      </c>
      <c r="L85" s="201">
        <v>22.3</v>
      </c>
      <c r="M85" s="201">
        <v>0</v>
      </c>
      <c r="N85" s="201">
        <v>28.96</v>
      </c>
      <c r="O85" s="201">
        <v>48.64</v>
      </c>
      <c r="P85" s="201">
        <v>63.77</v>
      </c>
      <c r="Q85" s="201">
        <v>1.93</v>
      </c>
      <c r="R85" s="201">
        <v>5.79</v>
      </c>
      <c r="S85" s="201">
        <v>3.86</v>
      </c>
      <c r="T85" s="201">
        <v>0</v>
      </c>
      <c r="U85" s="201">
        <v>266.29000000000002</v>
      </c>
      <c r="V85" s="201">
        <v>1.93</v>
      </c>
      <c r="W85" s="201">
        <v>11.38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34.119999999999997</v>
      </c>
      <c r="AQ85" s="201">
        <v>12.55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86.89</v>
      </c>
      <c r="L86" s="201">
        <v>22.3</v>
      </c>
      <c r="M86" s="201">
        <v>0</v>
      </c>
      <c r="N86" s="201">
        <v>28.96</v>
      </c>
      <c r="O86" s="201">
        <v>48.64</v>
      </c>
      <c r="P86" s="201">
        <v>63.77</v>
      </c>
      <c r="Q86" s="201">
        <v>1.93</v>
      </c>
      <c r="R86" s="201">
        <v>5.79</v>
      </c>
      <c r="S86" s="201">
        <v>3.86</v>
      </c>
      <c r="T86" s="201">
        <v>0</v>
      </c>
      <c r="U86" s="201">
        <v>266.29000000000002</v>
      </c>
      <c r="V86" s="201">
        <v>1.93</v>
      </c>
      <c r="W86" s="201">
        <v>11.38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34.119999999999997</v>
      </c>
      <c r="AQ86" s="201">
        <v>12.55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86.89</v>
      </c>
      <c r="L87" s="201">
        <v>22.46</v>
      </c>
      <c r="M87" s="201">
        <v>0</v>
      </c>
      <c r="N87" s="201">
        <v>28.96</v>
      </c>
      <c r="O87" s="201">
        <v>48.64</v>
      </c>
      <c r="P87" s="201">
        <v>63.77</v>
      </c>
      <c r="Q87" s="201">
        <v>1.93</v>
      </c>
      <c r="R87" s="201">
        <v>5.79</v>
      </c>
      <c r="S87" s="201">
        <v>3.86</v>
      </c>
      <c r="T87" s="201">
        <v>0</v>
      </c>
      <c r="U87" s="201">
        <v>266.29000000000002</v>
      </c>
      <c r="V87" s="201">
        <v>1.93</v>
      </c>
      <c r="W87" s="201">
        <v>11.38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34.119999999999997</v>
      </c>
      <c r="AQ87" s="201">
        <v>12.55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86.89</v>
      </c>
      <c r="L88" s="201">
        <v>22.3</v>
      </c>
      <c r="M88" s="201">
        <v>0</v>
      </c>
      <c r="N88" s="201">
        <v>28.96</v>
      </c>
      <c r="O88" s="201">
        <v>48.64</v>
      </c>
      <c r="P88" s="201">
        <v>63.77</v>
      </c>
      <c r="Q88" s="201">
        <v>1.93</v>
      </c>
      <c r="R88" s="201">
        <v>5.79</v>
      </c>
      <c r="S88" s="201">
        <v>3.86</v>
      </c>
      <c r="T88" s="201">
        <v>0</v>
      </c>
      <c r="U88" s="201">
        <v>266.29000000000002</v>
      </c>
      <c r="V88" s="201">
        <v>1.93</v>
      </c>
      <c r="W88" s="201">
        <v>11.38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34.119999999999997</v>
      </c>
      <c r="AQ88" s="201">
        <v>12.55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86.89</v>
      </c>
      <c r="L89" s="201">
        <v>22.3</v>
      </c>
      <c r="M89" s="201">
        <v>0</v>
      </c>
      <c r="N89" s="201">
        <v>28.96</v>
      </c>
      <c r="O89" s="201">
        <v>48.64</v>
      </c>
      <c r="P89" s="201">
        <v>63.77</v>
      </c>
      <c r="Q89" s="201">
        <v>1.93</v>
      </c>
      <c r="R89" s="201">
        <v>5.79</v>
      </c>
      <c r="S89" s="201">
        <v>3.86</v>
      </c>
      <c r="T89" s="201">
        <v>0</v>
      </c>
      <c r="U89" s="201">
        <v>266.29000000000002</v>
      </c>
      <c r="V89" s="201">
        <v>1.93</v>
      </c>
      <c r="W89" s="201">
        <v>11.38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34.119999999999997</v>
      </c>
      <c r="AQ89" s="201">
        <v>12.55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86.89</v>
      </c>
      <c r="L90" s="201">
        <v>22.3</v>
      </c>
      <c r="M90" s="201">
        <v>0</v>
      </c>
      <c r="N90" s="201">
        <v>28.96</v>
      </c>
      <c r="O90" s="201">
        <v>48.64</v>
      </c>
      <c r="P90" s="201">
        <v>63.77</v>
      </c>
      <c r="Q90" s="201">
        <v>1.93</v>
      </c>
      <c r="R90" s="201">
        <v>5.79</v>
      </c>
      <c r="S90" s="201">
        <v>3.86</v>
      </c>
      <c r="T90" s="201">
        <v>0</v>
      </c>
      <c r="U90" s="201">
        <v>266.29000000000002</v>
      </c>
      <c r="V90" s="201">
        <v>1.93</v>
      </c>
      <c r="W90" s="201">
        <v>11.38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34.119999999999997</v>
      </c>
      <c r="AQ90" s="201">
        <v>12.55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86.89</v>
      </c>
      <c r="L91" s="201">
        <v>22.3</v>
      </c>
      <c r="M91" s="201">
        <v>0</v>
      </c>
      <c r="N91" s="201">
        <v>28.96</v>
      </c>
      <c r="O91" s="201">
        <v>48.64</v>
      </c>
      <c r="P91" s="201">
        <v>63.77</v>
      </c>
      <c r="Q91" s="201">
        <v>1.93</v>
      </c>
      <c r="R91" s="201">
        <v>5.79</v>
      </c>
      <c r="S91" s="201">
        <v>3.86</v>
      </c>
      <c r="T91" s="201">
        <v>0</v>
      </c>
      <c r="U91" s="201">
        <v>266.29000000000002</v>
      </c>
      <c r="V91" s="201">
        <v>1.93</v>
      </c>
      <c r="W91" s="201">
        <v>11.38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34.119999999999997</v>
      </c>
      <c r="AQ91" s="201">
        <v>12.55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86.89</v>
      </c>
      <c r="L92" s="201">
        <v>22.3</v>
      </c>
      <c r="M92" s="201">
        <v>0</v>
      </c>
      <c r="N92" s="201">
        <v>28.96</v>
      </c>
      <c r="O92" s="201">
        <v>48.64</v>
      </c>
      <c r="P92" s="201">
        <v>63.77</v>
      </c>
      <c r="Q92" s="201">
        <v>1.93</v>
      </c>
      <c r="R92" s="201">
        <v>5.79</v>
      </c>
      <c r="S92" s="201">
        <v>3.86</v>
      </c>
      <c r="T92" s="201">
        <v>0</v>
      </c>
      <c r="U92" s="201">
        <v>266.29000000000002</v>
      </c>
      <c r="V92" s="201">
        <v>1.93</v>
      </c>
      <c r="W92" s="201">
        <v>11.38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34.119999999999997</v>
      </c>
      <c r="AQ92" s="201">
        <v>12.55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86.89</v>
      </c>
      <c r="L93" s="201">
        <v>22.3</v>
      </c>
      <c r="M93" s="201">
        <v>0</v>
      </c>
      <c r="N93" s="201">
        <v>28.96</v>
      </c>
      <c r="O93" s="201">
        <v>48.64</v>
      </c>
      <c r="P93" s="201">
        <v>63.77</v>
      </c>
      <c r="Q93" s="201">
        <v>1.93</v>
      </c>
      <c r="R93" s="201">
        <v>5.79</v>
      </c>
      <c r="S93" s="201">
        <v>3.86</v>
      </c>
      <c r="T93" s="201">
        <v>0</v>
      </c>
      <c r="U93" s="201">
        <v>266.29000000000002</v>
      </c>
      <c r="V93" s="201">
        <v>1.93</v>
      </c>
      <c r="W93" s="201">
        <v>11.38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34.119999999999997</v>
      </c>
      <c r="AQ93" s="201">
        <v>12.55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86.89</v>
      </c>
      <c r="L94" s="201">
        <v>22.3</v>
      </c>
      <c r="M94" s="201">
        <v>0</v>
      </c>
      <c r="N94" s="201">
        <v>28.96</v>
      </c>
      <c r="O94" s="201">
        <v>48.64</v>
      </c>
      <c r="P94" s="201">
        <v>63.77</v>
      </c>
      <c r="Q94" s="201">
        <v>1.93</v>
      </c>
      <c r="R94" s="201">
        <v>5.79</v>
      </c>
      <c r="S94" s="201">
        <v>3.86</v>
      </c>
      <c r="T94" s="201">
        <v>0</v>
      </c>
      <c r="U94" s="201">
        <v>266.29000000000002</v>
      </c>
      <c r="V94" s="201">
        <v>1.93</v>
      </c>
      <c r="W94" s="201">
        <v>11.38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34.119999999999997</v>
      </c>
      <c r="AQ94" s="201">
        <v>12.55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86.9</v>
      </c>
      <c r="L95" s="201">
        <v>22.3</v>
      </c>
      <c r="M95" s="201">
        <v>0</v>
      </c>
      <c r="N95" s="201">
        <v>28.96</v>
      </c>
      <c r="O95" s="201">
        <v>48.64</v>
      </c>
      <c r="P95" s="201">
        <v>63.77</v>
      </c>
      <c r="Q95" s="201">
        <v>1.93</v>
      </c>
      <c r="R95" s="201">
        <v>5.79</v>
      </c>
      <c r="S95" s="201">
        <v>3.86</v>
      </c>
      <c r="T95" s="201">
        <v>0</v>
      </c>
      <c r="U95" s="201">
        <v>266.29000000000002</v>
      </c>
      <c r="V95" s="201">
        <v>1.93</v>
      </c>
      <c r="W95" s="201">
        <v>11.38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34.119999999999997</v>
      </c>
      <c r="AQ95" s="201">
        <v>12.55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86.9</v>
      </c>
      <c r="L96" s="201">
        <v>22.3</v>
      </c>
      <c r="M96" s="201">
        <v>0</v>
      </c>
      <c r="N96" s="201">
        <v>28.96</v>
      </c>
      <c r="O96" s="201">
        <v>48.64</v>
      </c>
      <c r="P96" s="201">
        <v>63.77</v>
      </c>
      <c r="Q96" s="201">
        <v>1.93</v>
      </c>
      <c r="R96" s="201">
        <v>5.79</v>
      </c>
      <c r="S96" s="201">
        <v>3.86</v>
      </c>
      <c r="T96" s="201">
        <v>0</v>
      </c>
      <c r="U96" s="201">
        <v>266.29000000000002</v>
      </c>
      <c r="V96" s="201">
        <v>1.93</v>
      </c>
      <c r="W96" s="201">
        <v>11.38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34.119999999999997</v>
      </c>
      <c r="AQ96" s="201">
        <v>12.55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86.89</v>
      </c>
      <c r="L97" s="201">
        <v>22.3</v>
      </c>
      <c r="M97" s="201">
        <v>0</v>
      </c>
      <c r="N97" s="201">
        <v>28.96</v>
      </c>
      <c r="O97" s="201">
        <v>48.64</v>
      </c>
      <c r="P97" s="201">
        <v>63.77</v>
      </c>
      <c r="Q97" s="201">
        <v>1.93</v>
      </c>
      <c r="R97" s="201">
        <v>5.79</v>
      </c>
      <c r="S97" s="201">
        <v>3.86</v>
      </c>
      <c r="T97" s="201">
        <v>0</v>
      </c>
      <c r="U97" s="201">
        <v>266.29000000000002</v>
      </c>
      <c r="V97" s="201">
        <v>1.93</v>
      </c>
      <c r="W97" s="201">
        <v>11.38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34.119999999999997</v>
      </c>
      <c r="AQ97" s="201">
        <v>12.55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86.89</v>
      </c>
      <c r="L98" s="201">
        <v>22.3</v>
      </c>
      <c r="M98" s="201">
        <v>0</v>
      </c>
      <c r="N98" s="201">
        <v>28.96</v>
      </c>
      <c r="O98" s="201">
        <v>48.64</v>
      </c>
      <c r="P98" s="201">
        <v>63.77</v>
      </c>
      <c r="Q98" s="201">
        <v>1.93</v>
      </c>
      <c r="R98" s="201">
        <v>5.79</v>
      </c>
      <c r="S98" s="201">
        <v>3.86</v>
      </c>
      <c r="T98" s="201">
        <v>0</v>
      </c>
      <c r="U98" s="201">
        <v>266.29000000000002</v>
      </c>
      <c r="V98" s="201">
        <v>1.93</v>
      </c>
      <c r="W98" s="201">
        <v>11.38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34.119999999999997</v>
      </c>
      <c r="AQ98" s="201">
        <v>12.55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2.1216550000000023</v>
      </c>
      <c r="L99">
        <f t="shared" si="0"/>
        <v>0.68476250000000105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1.5896625</v>
      </c>
      <c r="Q99">
        <f t="shared" si="0"/>
        <v>4.7527500000000077E-2</v>
      </c>
      <c r="R99">
        <f t="shared" si="0"/>
        <v>0.15640249999999964</v>
      </c>
      <c r="S99">
        <f t="shared" si="0"/>
        <v>9.6520000000000217E-2</v>
      </c>
      <c r="T99">
        <f t="shared" si="0"/>
        <v>0</v>
      </c>
      <c r="U99">
        <f t="shared" si="0"/>
        <v>6.4442350000000124</v>
      </c>
      <c r="V99">
        <f t="shared" si="0"/>
        <v>5.7062500000000099E-2</v>
      </c>
      <c r="W99">
        <f t="shared" si="0"/>
        <v>0.23834</v>
      </c>
      <c r="X99">
        <f t="shared" si="0"/>
        <v>0.79240499999999858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1.1334249999999995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0.67948249999999988</v>
      </c>
      <c r="AQ99">
        <f t="shared" si="0"/>
        <v>0.29660249999999982</v>
      </c>
      <c r="AR99">
        <f t="shared" si="0"/>
        <v>0.25651750000000023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4.83</v>
      </c>
      <c r="L3" s="201">
        <v>395.86</v>
      </c>
      <c r="M3" s="201">
        <v>27.26</v>
      </c>
      <c r="N3" s="201">
        <v>34.99</v>
      </c>
      <c r="O3" s="201">
        <v>0</v>
      </c>
      <c r="P3" s="201">
        <v>41.11</v>
      </c>
      <c r="Q3" s="201">
        <v>3.23</v>
      </c>
      <c r="R3" s="201">
        <v>12.56</v>
      </c>
      <c r="S3" s="201">
        <v>7.82</v>
      </c>
      <c r="T3" s="201">
        <v>0</v>
      </c>
      <c r="U3" s="201">
        <v>20.67</v>
      </c>
      <c r="V3" s="201">
        <v>2.89</v>
      </c>
      <c r="W3" s="201">
        <v>13.75</v>
      </c>
      <c r="X3" s="201">
        <v>43.45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57.92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37.5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4.83</v>
      </c>
      <c r="L4" s="201">
        <v>386.21</v>
      </c>
      <c r="M4" s="201">
        <v>27.26</v>
      </c>
      <c r="N4" s="201">
        <v>34.99</v>
      </c>
      <c r="O4" s="201">
        <v>0</v>
      </c>
      <c r="P4" s="201">
        <v>41.26</v>
      </c>
      <c r="Q4" s="201">
        <v>3.23</v>
      </c>
      <c r="R4" s="201">
        <v>12.56</v>
      </c>
      <c r="S4" s="201">
        <v>7.82</v>
      </c>
      <c r="T4" s="201">
        <v>0</v>
      </c>
      <c r="U4" s="201">
        <v>20.67</v>
      </c>
      <c r="V4" s="201">
        <v>2.89</v>
      </c>
      <c r="W4" s="201">
        <v>13.75</v>
      </c>
      <c r="X4" s="201">
        <v>43.45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57.92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37.5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366.9</v>
      </c>
      <c r="M5" s="201">
        <v>27.26</v>
      </c>
      <c r="N5" s="201">
        <v>34.99</v>
      </c>
      <c r="O5" s="201">
        <v>0</v>
      </c>
      <c r="P5" s="201">
        <v>41.26</v>
      </c>
      <c r="Q5" s="201">
        <v>3.23</v>
      </c>
      <c r="R5" s="201">
        <v>12.56</v>
      </c>
      <c r="S5" s="201">
        <v>7.82</v>
      </c>
      <c r="T5" s="201">
        <v>0</v>
      </c>
      <c r="U5" s="201">
        <v>20.67</v>
      </c>
      <c r="V5" s="201">
        <v>2.89</v>
      </c>
      <c r="W5" s="201">
        <v>13.75</v>
      </c>
      <c r="X5" s="201">
        <v>43.45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37.5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357.24</v>
      </c>
      <c r="M6" s="201">
        <v>27.26</v>
      </c>
      <c r="N6" s="201">
        <v>34.99</v>
      </c>
      <c r="O6" s="201">
        <v>0</v>
      </c>
      <c r="P6" s="201">
        <v>41.26</v>
      </c>
      <c r="Q6" s="201">
        <v>3.23</v>
      </c>
      <c r="R6" s="201">
        <v>12.56</v>
      </c>
      <c r="S6" s="201">
        <v>7.82</v>
      </c>
      <c r="T6" s="201">
        <v>0</v>
      </c>
      <c r="U6" s="201">
        <v>20.67</v>
      </c>
      <c r="V6" s="201">
        <v>2.89</v>
      </c>
      <c r="W6" s="201">
        <v>13.75</v>
      </c>
      <c r="X6" s="201">
        <v>43.45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37.5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337.93</v>
      </c>
      <c r="M7" s="201">
        <v>27.26</v>
      </c>
      <c r="N7" s="201">
        <v>34.99</v>
      </c>
      <c r="O7" s="201">
        <v>0</v>
      </c>
      <c r="P7" s="201">
        <v>41.26</v>
      </c>
      <c r="Q7" s="201">
        <v>3.23</v>
      </c>
      <c r="R7" s="201">
        <v>12.77</v>
      </c>
      <c r="S7" s="201">
        <v>7.82</v>
      </c>
      <c r="T7" s="201">
        <v>0</v>
      </c>
      <c r="U7" s="201">
        <v>20.67</v>
      </c>
      <c r="V7" s="201">
        <v>2.89</v>
      </c>
      <c r="W7" s="201">
        <v>13.75</v>
      </c>
      <c r="X7" s="201">
        <v>43.45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37.5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337.93</v>
      </c>
      <c r="M8" s="201">
        <v>27.26</v>
      </c>
      <c r="N8" s="201">
        <v>34.99</v>
      </c>
      <c r="O8" s="201">
        <v>0</v>
      </c>
      <c r="P8" s="201">
        <v>41.26</v>
      </c>
      <c r="Q8" s="201">
        <v>3.23</v>
      </c>
      <c r="R8" s="201">
        <v>12.56</v>
      </c>
      <c r="S8" s="201">
        <v>7.82</v>
      </c>
      <c r="T8" s="201">
        <v>0</v>
      </c>
      <c r="U8" s="201">
        <v>20.67</v>
      </c>
      <c r="V8" s="201">
        <v>2.89</v>
      </c>
      <c r="W8" s="201">
        <v>13.75</v>
      </c>
      <c r="X8" s="201">
        <v>43.45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37.5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328.28</v>
      </c>
      <c r="M9" s="201">
        <v>27.26</v>
      </c>
      <c r="N9" s="201">
        <v>34.99</v>
      </c>
      <c r="O9" s="201">
        <v>0</v>
      </c>
      <c r="P9" s="201">
        <v>41.26</v>
      </c>
      <c r="Q9" s="201">
        <v>3.23</v>
      </c>
      <c r="R9" s="201">
        <v>12.56</v>
      </c>
      <c r="S9" s="201">
        <v>7.82</v>
      </c>
      <c r="T9" s="201">
        <v>0</v>
      </c>
      <c r="U9" s="201">
        <v>20.67</v>
      </c>
      <c r="V9" s="201">
        <v>2.89</v>
      </c>
      <c r="W9" s="201">
        <v>13.75</v>
      </c>
      <c r="X9" s="201">
        <v>43.45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37.5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308</v>
      </c>
      <c r="M10" s="201">
        <v>27.26</v>
      </c>
      <c r="N10" s="201">
        <v>34.99</v>
      </c>
      <c r="O10" s="201">
        <v>0</v>
      </c>
      <c r="P10" s="201">
        <v>41.26</v>
      </c>
      <c r="Q10" s="201">
        <v>3.23</v>
      </c>
      <c r="R10" s="201">
        <v>12.56</v>
      </c>
      <c r="S10" s="201">
        <v>7.82</v>
      </c>
      <c r="T10" s="201">
        <v>0</v>
      </c>
      <c r="U10" s="201">
        <v>20.67</v>
      </c>
      <c r="V10" s="201">
        <v>2.89</v>
      </c>
      <c r="W10" s="201">
        <v>13.75</v>
      </c>
      <c r="X10" s="201">
        <v>43.45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57.92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37.5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308</v>
      </c>
      <c r="M11" s="201">
        <v>27.26</v>
      </c>
      <c r="N11" s="201">
        <v>34.99</v>
      </c>
      <c r="O11" s="201">
        <v>0</v>
      </c>
      <c r="P11" s="201">
        <v>41.26</v>
      </c>
      <c r="Q11" s="201">
        <v>3.23</v>
      </c>
      <c r="R11" s="201">
        <v>12.56</v>
      </c>
      <c r="S11" s="201">
        <v>7.82</v>
      </c>
      <c r="T11" s="201">
        <v>0</v>
      </c>
      <c r="U11" s="201">
        <v>20.67</v>
      </c>
      <c r="V11" s="201">
        <v>2.89</v>
      </c>
      <c r="W11" s="201">
        <v>13.75</v>
      </c>
      <c r="X11" s="201">
        <v>43.45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57.92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37.5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308</v>
      </c>
      <c r="M12" s="201">
        <v>27.26</v>
      </c>
      <c r="N12" s="201">
        <v>34.99</v>
      </c>
      <c r="O12" s="201">
        <v>0</v>
      </c>
      <c r="P12" s="201">
        <v>41.26</v>
      </c>
      <c r="Q12" s="201">
        <v>3.23</v>
      </c>
      <c r="R12" s="201">
        <v>12.56</v>
      </c>
      <c r="S12" s="201">
        <v>7.82</v>
      </c>
      <c r="T12" s="201">
        <v>0</v>
      </c>
      <c r="U12" s="201">
        <v>20.67</v>
      </c>
      <c r="V12" s="201">
        <v>2.89</v>
      </c>
      <c r="W12" s="201">
        <v>13.75</v>
      </c>
      <c r="X12" s="201">
        <v>43.45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57.92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37.5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307.99</v>
      </c>
      <c r="M13" s="201">
        <v>27.26</v>
      </c>
      <c r="N13" s="201">
        <v>34.99</v>
      </c>
      <c r="O13" s="201">
        <v>0</v>
      </c>
      <c r="P13" s="201">
        <v>41.26</v>
      </c>
      <c r="Q13" s="201">
        <v>3.23</v>
      </c>
      <c r="R13" s="201">
        <v>12.56</v>
      </c>
      <c r="S13" s="201">
        <v>7.82</v>
      </c>
      <c r="T13" s="201">
        <v>0</v>
      </c>
      <c r="U13" s="201">
        <v>20.67</v>
      </c>
      <c r="V13" s="201">
        <v>2.89</v>
      </c>
      <c r="W13" s="201">
        <v>13.75</v>
      </c>
      <c r="X13" s="201">
        <v>43.45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57.92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37.5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307.99</v>
      </c>
      <c r="M14" s="201">
        <v>27.26</v>
      </c>
      <c r="N14" s="201">
        <v>34.99</v>
      </c>
      <c r="O14" s="201">
        <v>0</v>
      </c>
      <c r="P14" s="201">
        <v>41.26</v>
      </c>
      <c r="Q14" s="201">
        <v>3.23</v>
      </c>
      <c r="R14" s="201">
        <v>12.56</v>
      </c>
      <c r="S14" s="201">
        <v>7.82</v>
      </c>
      <c r="T14" s="201">
        <v>0</v>
      </c>
      <c r="U14" s="201">
        <v>20.67</v>
      </c>
      <c r="V14" s="201">
        <v>2.89</v>
      </c>
      <c r="W14" s="201">
        <v>13.75</v>
      </c>
      <c r="X14" s="201">
        <v>43.45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37.5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307.99</v>
      </c>
      <c r="M15" s="201">
        <v>27.26</v>
      </c>
      <c r="N15" s="201">
        <v>34.99</v>
      </c>
      <c r="O15" s="201">
        <v>0</v>
      </c>
      <c r="P15" s="201">
        <v>41.26</v>
      </c>
      <c r="Q15" s="201">
        <v>3.23</v>
      </c>
      <c r="R15" s="201">
        <v>13.01</v>
      </c>
      <c r="S15" s="201">
        <v>7.82</v>
      </c>
      <c r="T15" s="201">
        <v>0</v>
      </c>
      <c r="U15" s="201">
        <v>20.67</v>
      </c>
      <c r="V15" s="201">
        <v>2.99</v>
      </c>
      <c r="W15" s="201">
        <v>13.75</v>
      </c>
      <c r="X15" s="201">
        <v>43.45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37.5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307.99</v>
      </c>
      <c r="M16" s="201">
        <v>27.26</v>
      </c>
      <c r="N16" s="201">
        <v>34.99</v>
      </c>
      <c r="O16" s="201">
        <v>0</v>
      </c>
      <c r="P16" s="201">
        <v>41.26</v>
      </c>
      <c r="Q16" s="201">
        <v>3.23</v>
      </c>
      <c r="R16" s="201">
        <v>12.56</v>
      </c>
      <c r="S16" s="201">
        <v>7.82</v>
      </c>
      <c r="T16" s="201">
        <v>0</v>
      </c>
      <c r="U16" s="201">
        <v>20.67</v>
      </c>
      <c r="V16" s="201">
        <v>2.99</v>
      </c>
      <c r="W16" s="201">
        <v>13.75</v>
      </c>
      <c r="X16" s="201">
        <v>43.45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37.5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307.99</v>
      </c>
      <c r="M17" s="201">
        <v>27.26</v>
      </c>
      <c r="N17" s="201">
        <v>34.99</v>
      </c>
      <c r="O17" s="201">
        <v>0</v>
      </c>
      <c r="P17" s="201">
        <v>41.26</v>
      </c>
      <c r="Q17" s="201">
        <v>3.23</v>
      </c>
      <c r="R17" s="201">
        <v>12.56</v>
      </c>
      <c r="S17" s="201">
        <v>7.82</v>
      </c>
      <c r="T17" s="201">
        <v>0</v>
      </c>
      <c r="U17" s="201">
        <v>20.67</v>
      </c>
      <c r="V17" s="201">
        <v>2.99</v>
      </c>
      <c r="W17" s="201">
        <v>13.75</v>
      </c>
      <c r="X17" s="201">
        <v>43.45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37.5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307.99</v>
      </c>
      <c r="M18" s="201">
        <v>27.26</v>
      </c>
      <c r="N18" s="201">
        <v>34.99</v>
      </c>
      <c r="O18" s="201">
        <v>0</v>
      </c>
      <c r="P18" s="201">
        <v>41.26</v>
      </c>
      <c r="Q18" s="201">
        <v>3.23</v>
      </c>
      <c r="R18" s="201">
        <v>12.56</v>
      </c>
      <c r="S18" s="201">
        <v>7.82</v>
      </c>
      <c r="T18" s="201">
        <v>0</v>
      </c>
      <c r="U18" s="201">
        <v>20.67</v>
      </c>
      <c r="V18" s="201">
        <v>2.99</v>
      </c>
      <c r="W18" s="201">
        <v>13.75</v>
      </c>
      <c r="X18" s="201">
        <v>43.45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37.5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307.99</v>
      </c>
      <c r="M19" s="201">
        <v>27.26</v>
      </c>
      <c r="N19" s="201">
        <v>34.99</v>
      </c>
      <c r="O19" s="201">
        <v>0</v>
      </c>
      <c r="P19" s="201">
        <v>41.26</v>
      </c>
      <c r="Q19" s="201">
        <v>3.23</v>
      </c>
      <c r="R19" s="201">
        <v>12.56</v>
      </c>
      <c r="S19" s="201">
        <v>7.82</v>
      </c>
      <c r="T19" s="201">
        <v>0</v>
      </c>
      <c r="U19" s="201">
        <v>20.67</v>
      </c>
      <c r="V19" s="201">
        <v>2.99</v>
      </c>
      <c r="W19" s="201">
        <v>13.75</v>
      </c>
      <c r="X19" s="201">
        <v>43.45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37.5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308</v>
      </c>
      <c r="M20" s="201">
        <v>27.26</v>
      </c>
      <c r="N20" s="201">
        <v>34.99</v>
      </c>
      <c r="O20" s="201">
        <v>0</v>
      </c>
      <c r="P20" s="201">
        <v>41.26</v>
      </c>
      <c r="Q20" s="201">
        <v>3.23</v>
      </c>
      <c r="R20" s="201">
        <v>12.56</v>
      </c>
      <c r="S20" s="201">
        <v>7.82</v>
      </c>
      <c r="T20" s="201">
        <v>0</v>
      </c>
      <c r="U20" s="201">
        <v>20.67</v>
      </c>
      <c r="V20" s="201">
        <v>2.89</v>
      </c>
      <c r="W20" s="201">
        <v>13.75</v>
      </c>
      <c r="X20" s="201">
        <v>43.45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37.5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308</v>
      </c>
      <c r="M21" s="201">
        <v>27.26</v>
      </c>
      <c r="N21" s="201">
        <v>34.99</v>
      </c>
      <c r="O21" s="201">
        <v>0</v>
      </c>
      <c r="P21" s="201">
        <v>41.26</v>
      </c>
      <c r="Q21" s="201">
        <v>3.23</v>
      </c>
      <c r="R21" s="201">
        <v>12.56</v>
      </c>
      <c r="S21" s="201">
        <v>7.82</v>
      </c>
      <c r="T21" s="201">
        <v>0</v>
      </c>
      <c r="U21" s="201">
        <v>20.67</v>
      </c>
      <c r="V21" s="201">
        <v>2.89</v>
      </c>
      <c r="W21" s="201">
        <v>13.75</v>
      </c>
      <c r="X21" s="201">
        <v>43.45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37.5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308</v>
      </c>
      <c r="M22" s="201">
        <v>27.26</v>
      </c>
      <c r="N22" s="201">
        <v>34.99</v>
      </c>
      <c r="O22" s="201">
        <v>0</v>
      </c>
      <c r="P22" s="201">
        <v>41.26</v>
      </c>
      <c r="Q22" s="201">
        <v>3.23</v>
      </c>
      <c r="R22" s="201">
        <v>12.56</v>
      </c>
      <c r="S22" s="201">
        <v>7.82</v>
      </c>
      <c r="T22" s="201">
        <v>0</v>
      </c>
      <c r="U22" s="201">
        <v>20.67</v>
      </c>
      <c r="V22" s="201">
        <v>2.89</v>
      </c>
      <c r="W22" s="201">
        <v>13.75</v>
      </c>
      <c r="X22" s="201">
        <v>43.45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37.5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308</v>
      </c>
      <c r="M23" s="201">
        <v>27.26</v>
      </c>
      <c r="N23" s="201">
        <v>34.99</v>
      </c>
      <c r="O23" s="201">
        <v>0</v>
      </c>
      <c r="P23" s="201">
        <v>41.26</v>
      </c>
      <c r="Q23" s="201">
        <v>3.23</v>
      </c>
      <c r="R23" s="201">
        <v>12.56</v>
      </c>
      <c r="S23" s="201">
        <v>7.82</v>
      </c>
      <c r="T23" s="201">
        <v>0</v>
      </c>
      <c r="U23" s="201">
        <v>20.67</v>
      </c>
      <c r="V23" s="201">
        <v>2.89</v>
      </c>
      <c r="W23" s="201">
        <v>13.75</v>
      </c>
      <c r="X23" s="201">
        <v>43.45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37.5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318.62</v>
      </c>
      <c r="M24" s="201">
        <v>27.26</v>
      </c>
      <c r="N24" s="201">
        <v>34.99</v>
      </c>
      <c r="O24" s="201">
        <v>0</v>
      </c>
      <c r="P24" s="201">
        <v>41.26</v>
      </c>
      <c r="Q24" s="201">
        <v>3.23</v>
      </c>
      <c r="R24" s="201">
        <v>12.56</v>
      </c>
      <c r="S24" s="201">
        <v>7.82</v>
      </c>
      <c r="T24" s="201">
        <v>0</v>
      </c>
      <c r="U24" s="201">
        <v>20.67</v>
      </c>
      <c r="V24" s="201">
        <v>2.89</v>
      </c>
      <c r="W24" s="201">
        <v>13.75</v>
      </c>
      <c r="X24" s="201">
        <v>43.45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37.5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337.93</v>
      </c>
      <c r="M25" s="201">
        <v>27.26</v>
      </c>
      <c r="N25" s="201">
        <v>34.99</v>
      </c>
      <c r="O25" s="201">
        <v>0</v>
      </c>
      <c r="P25" s="201">
        <v>41.26</v>
      </c>
      <c r="Q25" s="201">
        <v>3.23</v>
      </c>
      <c r="R25" s="201">
        <v>12.56</v>
      </c>
      <c r="S25" s="201">
        <v>7.82</v>
      </c>
      <c r="T25" s="201">
        <v>0</v>
      </c>
      <c r="U25" s="201">
        <v>20.67</v>
      </c>
      <c r="V25" s="201">
        <v>2.89</v>
      </c>
      <c r="W25" s="201">
        <v>13.75</v>
      </c>
      <c r="X25" s="201">
        <v>43.45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57.92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37.5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366.9</v>
      </c>
      <c r="M26" s="201">
        <v>27.26</v>
      </c>
      <c r="N26" s="201">
        <v>34.99</v>
      </c>
      <c r="O26" s="201">
        <v>0</v>
      </c>
      <c r="P26" s="201">
        <v>41.26</v>
      </c>
      <c r="Q26" s="201">
        <v>3.23</v>
      </c>
      <c r="R26" s="201">
        <v>12.56</v>
      </c>
      <c r="S26" s="201">
        <v>7.82</v>
      </c>
      <c r="T26" s="201">
        <v>0</v>
      </c>
      <c r="U26" s="201">
        <v>20.67</v>
      </c>
      <c r="V26" s="201">
        <v>2.89</v>
      </c>
      <c r="W26" s="201">
        <v>13.75</v>
      </c>
      <c r="X26" s="201">
        <v>43.45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57.92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37.5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308</v>
      </c>
      <c r="M27" s="201">
        <v>27.26</v>
      </c>
      <c r="N27" s="201">
        <v>34.99</v>
      </c>
      <c r="O27" s="201">
        <v>0</v>
      </c>
      <c r="P27" s="201">
        <v>41.26</v>
      </c>
      <c r="Q27" s="201">
        <v>3.23</v>
      </c>
      <c r="R27" s="201">
        <v>12.56</v>
      </c>
      <c r="S27" s="201">
        <v>7.82</v>
      </c>
      <c r="T27" s="201">
        <v>0</v>
      </c>
      <c r="U27" s="201">
        <v>20.67</v>
      </c>
      <c r="V27" s="201">
        <v>2.89</v>
      </c>
      <c r="W27" s="201">
        <v>13.75</v>
      </c>
      <c r="X27" s="201">
        <v>43.45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37.5</v>
      </c>
      <c r="AQ27" s="201">
        <v>26.71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318.62</v>
      </c>
      <c r="M28" s="201">
        <v>27.26</v>
      </c>
      <c r="N28" s="201">
        <v>34.99</v>
      </c>
      <c r="O28" s="201">
        <v>0</v>
      </c>
      <c r="P28" s="201">
        <v>41.26</v>
      </c>
      <c r="Q28" s="201">
        <v>3.23</v>
      </c>
      <c r="R28" s="201">
        <v>12.56</v>
      </c>
      <c r="S28" s="201">
        <v>7.82</v>
      </c>
      <c r="T28" s="201">
        <v>0</v>
      </c>
      <c r="U28" s="201">
        <v>20.67</v>
      </c>
      <c r="V28" s="201">
        <v>2.89</v>
      </c>
      <c r="W28" s="201">
        <v>13.75</v>
      </c>
      <c r="X28" s="201">
        <v>43.45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37.5</v>
      </c>
      <c r="AQ28" s="201">
        <v>26.71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357.24</v>
      </c>
      <c r="M29" s="201">
        <v>27.26</v>
      </c>
      <c r="N29" s="201">
        <v>34.99</v>
      </c>
      <c r="O29" s="201">
        <v>0</v>
      </c>
      <c r="P29" s="201">
        <v>41.26</v>
      </c>
      <c r="Q29" s="201">
        <v>3.23</v>
      </c>
      <c r="R29" s="201">
        <v>12.56</v>
      </c>
      <c r="S29" s="201">
        <v>7.82</v>
      </c>
      <c r="T29" s="201">
        <v>0</v>
      </c>
      <c r="U29" s="201">
        <v>20.67</v>
      </c>
      <c r="V29" s="201">
        <v>2.89</v>
      </c>
      <c r="W29" s="201">
        <v>13.75</v>
      </c>
      <c r="X29" s="201">
        <v>43.45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37.5</v>
      </c>
      <c r="AQ29" s="201">
        <v>26.71</v>
      </c>
      <c r="AR29" s="201">
        <v>3.63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395.86</v>
      </c>
      <c r="M30" s="201">
        <v>27.26</v>
      </c>
      <c r="N30" s="201">
        <v>34.99</v>
      </c>
      <c r="O30" s="201">
        <v>0</v>
      </c>
      <c r="P30" s="201">
        <v>41.26</v>
      </c>
      <c r="Q30" s="201">
        <v>3.23</v>
      </c>
      <c r="R30" s="201">
        <v>12.56</v>
      </c>
      <c r="S30" s="201">
        <v>7.82</v>
      </c>
      <c r="T30" s="201">
        <v>0</v>
      </c>
      <c r="U30" s="201">
        <v>20.67</v>
      </c>
      <c r="V30" s="201">
        <v>2.89</v>
      </c>
      <c r="W30" s="201">
        <v>13.75</v>
      </c>
      <c r="X30" s="201">
        <v>43.45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56.48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37.5</v>
      </c>
      <c r="AQ30" s="201">
        <v>26.71</v>
      </c>
      <c r="AR30" s="201">
        <v>8.4600000000000009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434.48</v>
      </c>
      <c r="M31" s="201">
        <v>27.26</v>
      </c>
      <c r="N31" s="201">
        <v>34.99</v>
      </c>
      <c r="O31" s="201">
        <v>0</v>
      </c>
      <c r="P31" s="201">
        <v>41.26</v>
      </c>
      <c r="Q31" s="201">
        <v>3.23</v>
      </c>
      <c r="R31" s="201">
        <v>12.56</v>
      </c>
      <c r="S31" s="201">
        <v>7.82</v>
      </c>
      <c r="T31" s="201">
        <v>0</v>
      </c>
      <c r="U31" s="201">
        <v>20.67</v>
      </c>
      <c r="V31" s="201">
        <v>2.89</v>
      </c>
      <c r="W31" s="201">
        <v>13.75</v>
      </c>
      <c r="X31" s="201">
        <v>43.45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56.48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37.5</v>
      </c>
      <c r="AQ31" s="201">
        <v>26.71</v>
      </c>
      <c r="AR31" s="201">
        <v>14.54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444.14</v>
      </c>
      <c r="M32" s="201">
        <v>27.26</v>
      </c>
      <c r="N32" s="201">
        <v>34.99</v>
      </c>
      <c r="O32" s="201">
        <v>0</v>
      </c>
      <c r="P32" s="201">
        <v>41.26</v>
      </c>
      <c r="Q32" s="201">
        <v>3.23</v>
      </c>
      <c r="R32" s="201">
        <v>12.56</v>
      </c>
      <c r="S32" s="201">
        <v>7.82</v>
      </c>
      <c r="T32" s="201">
        <v>0</v>
      </c>
      <c r="U32" s="201">
        <v>20.67</v>
      </c>
      <c r="V32" s="201">
        <v>2.89</v>
      </c>
      <c r="W32" s="201">
        <v>13.75</v>
      </c>
      <c r="X32" s="201">
        <v>43.45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56.48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37.5</v>
      </c>
      <c r="AQ32" s="201">
        <v>26.71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453.79</v>
      </c>
      <c r="M33" s="201">
        <v>27.26</v>
      </c>
      <c r="N33" s="201">
        <v>34.99</v>
      </c>
      <c r="O33" s="201">
        <v>0</v>
      </c>
      <c r="P33" s="201">
        <v>41.26</v>
      </c>
      <c r="Q33" s="201">
        <v>3.23</v>
      </c>
      <c r="R33" s="201">
        <v>12.56</v>
      </c>
      <c r="S33" s="201">
        <v>7.82</v>
      </c>
      <c r="T33" s="201">
        <v>0</v>
      </c>
      <c r="U33" s="201">
        <v>20.67</v>
      </c>
      <c r="V33" s="201">
        <v>2.89</v>
      </c>
      <c r="W33" s="201">
        <v>13.75</v>
      </c>
      <c r="X33" s="201">
        <v>43.45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56.48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37.5</v>
      </c>
      <c r="AQ33" s="201">
        <v>26.71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453.79</v>
      </c>
      <c r="M34" s="201">
        <v>27.26</v>
      </c>
      <c r="N34" s="201">
        <v>34.99</v>
      </c>
      <c r="O34" s="201">
        <v>0</v>
      </c>
      <c r="P34" s="201">
        <v>41.26</v>
      </c>
      <c r="Q34" s="201">
        <v>3.23</v>
      </c>
      <c r="R34" s="201">
        <v>12.56</v>
      </c>
      <c r="S34" s="201">
        <v>7.82</v>
      </c>
      <c r="T34" s="201">
        <v>0</v>
      </c>
      <c r="U34" s="201">
        <v>20.67</v>
      </c>
      <c r="V34" s="201">
        <v>2.89</v>
      </c>
      <c r="W34" s="201">
        <v>13.75</v>
      </c>
      <c r="X34" s="201">
        <v>43.45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56.48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37.5</v>
      </c>
      <c r="AQ34" s="201">
        <v>26.71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473.1</v>
      </c>
      <c r="M35" s="201">
        <v>27.26</v>
      </c>
      <c r="N35" s="201">
        <v>34.99</v>
      </c>
      <c r="O35" s="201">
        <v>0</v>
      </c>
      <c r="P35" s="201">
        <v>41.26</v>
      </c>
      <c r="Q35" s="201">
        <v>3.23</v>
      </c>
      <c r="R35" s="201">
        <v>12.56</v>
      </c>
      <c r="S35" s="201">
        <v>7.82</v>
      </c>
      <c r="T35" s="201">
        <v>0</v>
      </c>
      <c r="U35" s="201">
        <v>20.67</v>
      </c>
      <c r="V35" s="201">
        <v>2.89</v>
      </c>
      <c r="W35" s="201">
        <v>13.75</v>
      </c>
      <c r="X35" s="201">
        <v>43.45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56.48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37.5</v>
      </c>
      <c r="AQ35" s="201">
        <v>26.71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463.45</v>
      </c>
      <c r="M36" s="201">
        <v>27.26</v>
      </c>
      <c r="N36" s="201">
        <v>34.99</v>
      </c>
      <c r="O36" s="201">
        <v>0</v>
      </c>
      <c r="P36" s="201">
        <v>41.26</v>
      </c>
      <c r="Q36" s="201">
        <v>3.23</v>
      </c>
      <c r="R36" s="201">
        <v>12.56</v>
      </c>
      <c r="S36" s="201">
        <v>7.82</v>
      </c>
      <c r="T36" s="201">
        <v>0</v>
      </c>
      <c r="U36" s="201">
        <v>20.67</v>
      </c>
      <c r="V36" s="201">
        <v>2.89</v>
      </c>
      <c r="W36" s="201">
        <v>13.75</v>
      </c>
      <c r="X36" s="201">
        <v>43.45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56.48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37.5</v>
      </c>
      <c r="AQ36" s="201">
        <v>26.71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463.45</v>
      </c>
      <c r="M37" s="201">
        <v>27.26</v>
      </c>
      <c r="N37" s="201">
        <v>34.99</v>
      </c>
      <c r="O37" s="201">
        <v>0</v>
      </c>
      <c r="P37" s="201">
        <v>41.26</v>
      </c>
      <c r="Q37" s="201">
        <v>3.23</v>
      </c>
      <c r="R37" s="201">
        <v>12.56</v>
      </c>
      <c r="S37" s="201">
        <v>7.82</v>
      </c>
      <c r="T37" s="201">
        <v>0</v>
      </c>
      <c r="U37" s="201">
        <v>20.67</v>
      </c>
      <c r="V37" s="201">
        <v>2.89</v>
      </c>
      <c r="W37" s="201">
        <v>13.75</v>
      </c>
      <c r="X37" s="201">
        <v>43.45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37.590000000000003</v>
      </c>
      <c r="AQ37" s="201">
        <v>26.71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463.45</v>
      </c>
      <c r="M38" s="201">
        <v>27.26</v>
      </c>
      <c r="N38" s="201">
        <v>34.99</v>
      </c>
      <c r="O38" s="201">
        <v>0</v>
      </c>
      <c r="P38" s="201">
        <v>41.26</v>
      </c>
      <c r="Q38" s="201">
        <v>3.23</v>
      </c>
      <c r="R38" s="201">
        <v>12.56</v>
      </c>
      <c r="S38" s="201">
        <v>7.82</v>
      </c>
      <c r="T38" s="201">
        <v>0</v>
      </c>
      <c r="U38" s="201">
        <v>20.67</v>
      </c>
      <c r="V38" s="201">
        <v>2.89</v>
      </c>
      <c r="W38" s="201">
        <v>13.75</v>
      </c>
      <c r="X38" s="201">
        <v>43.45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37.590000000000003</v>
      </c>
      <c r="AQ38" s="201">
        <v>26.71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492.41</v>
      </c>
      <c r="M39" s="201">
        <v>27.26</v>
      </c>
      <c r="N39" s="201">
        <v>34.99</v>
      </c>
      <c r="O39" s="201">
        <v>0</v>
      </c>
      <c r="P39" s="201">
        <v>41.26</v>
      </c>
      <c r="Q39" s="201">
        <v>3.23</v>
      </c>
      <c r="R39" s="201">
        <v>12.56</v>
      </c>
      <c r="S39" s="201">
        <v>7.82</v>
      </c>
      <c r="T39" s="201">
        <v>0</v>
      </c>
      <c r="U39" s="201">
        <v>20.67</v>
      </c>
      <c r="V39" s="201">
        <v>2.89</v>
      </c>
      <c r="W39" s="201">
        <v>13.75</v>
      </c>
      <c r="X39" s="201">
        <v>43.45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37.5</v>
      </c>
      <c r="AQ39" s="201">
        <v>26.71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558.54</v>
      </c>
      <c r="M40" s="201">
        <v>27.26</v>
      </c>
      <c r="N40" s="201">
        <v>34.99</v>
      </c>
      <c r="O40" s="201">
        <v>0</v>
      </c>
      <c r="P40" s="201">
        <v>41.26</v>
      </c>
      <c r="Q40" s="201">
        <v>3.23</v>
      </c>
      <c r="R40" s="201">
        <v>12.56</v>
      </c>
      <c r="S40" s="201">
        <v>7.82</v>
      </c>
      <c r="T40" s="201">
        <v>0</v>
      </c>
      <c r="U40" s="201">
        <v>20.67</v>
      </c>
      <c r="V40" s="201">
        <v>2.89</v>
      </c>
      <c r="W40" s="201">
        <v>13.75</v>
      </c>
      <c r="X40" s="201">
        <v>43.45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37.5</v>
      </c>
      <c r="AQ40" s="201">
        <v>26.71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558.54</v>
      </c>
      <c r="M41" s="201">
        <v>27.26</v>
      </c>
      <c r="N41" s="201">
        <v>34.99</v>
      </c>
      <c r="O41" s="201">
        <v>0</v>
      </c>
      <c r="P41" s="201">
        <v>41.26</v>
      </c>
      <c r="Q41" s="201">
        <v>3.23</v>
      </c>
      <c r="R41" s="201">
        <v>12.56</v>
      </c>
      <c r="S41" s="201">
        <v>7.82</v>
      </c>
      <c r="T41" s="201">
        <v>0</v>
      </c>
      <c r="U41" s="201">
        <v>20.67</v>
      </c>
      <c r="V41" s="201">
        <v>2.89</v>
      </c>
      <c r="W41" s="201">
        <v>13.75</v>
      </c>
      <c r="X41" s="201">
        <v>43.45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56.48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37.5</v>
      </c>
      <c r="AQ41" s="201">
        <v>26.71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8.99</v>
      </c>
      <c r="L42" s="201">
        <v>558.54</v>
      </c>
      <c r="M42" s="201">
        <v>27.26</v>
      </c>
      <c r="N42" s="201">
        <v>34.99</v>
      </c>
      <c r="O42" s="201">
        <v>0</v>
      </c>
      <c r="P42" s="201">
        <v>41.26</v>
      </c>
      <c r="Q42" s="201">
        <v>3.23</v>
      </c>
      <c r="R42" s="201">
        <v>12.56</v>
      </c>
      <c r="S42" s="201">
        <v>7.82</v>
      </c>
      <c r="T42" s="201">
        <v>0</v>
      </c>
      <c r="U42" s="201">
        <v>20.67</v>
      </c>
      <c r="V42" s="201">
        <v>2.89</v>
      </c>
      <c r="W42" s="201">
        <v>13.75</v>
      </c>
      <c r="X42" s="201">
        <v>43.45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56.48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37.5</v>
      </c>
      <c r="AQ42" s="201">
        <v>26.71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8.99</v>
      </c>
      <c r="L43" s="201">
        <v>558.54</v>
      </c>
      <c r="M43" s="201">
        <v>27.26</v>
      </c>
      <c r="N43" s="201">
        <v>34.99</v>
      </c>
      <c r="O43" s="201">
        <v>0</v>
      </c>
      <c r="P43" s="201">
        <v>41.26</v>
      </c>
      <c r="Q43" s="201">
        <v>3.23</v>
      </c>
      <c r="R43" s="201">
        <v>12.56</v>
      </c>
      <c r="S43" s="201">
        <v>7.82</v>
      </c>
      <c r="T43" s="201">
        <v>0</v>
      </c>
      <c r="U43" s="201">
        <v>20.67</v>
      </c>
      <c r="V43" s="201">
        <v>2.89</v>
      </c>
      <c r="W43" s="201">
        <v>13.75</v>
      </c>
      <c r="X43" s="201">
        <v>43.45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37.5</v>
      </c>
      <c r="AQ43" s="201">
        <v>26.71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8.99</v>
      </c>
      <c r="L44" s="201">
        <v>558.54</v>
      </c>
      <c r="M44" s="201">
        <v>27.26</v>
      </c>
      <c r="N44" s="201">
        <v>34.99</v>
      </c>
      <c r="O44" s="201">
        <v>0</v>
      </c>
      <c r="P44" s="201">
        <v>41.26</v>
      </c>
      <c r="Q44" s="201">
        <v>3.23</v>
      </c>
      <c r="R44" s="201">
        <v>12.56</v>
      </c>
      <c r="S44" s="201">
        <v>7.82</v>
      </c>
      <c r="T44" s="201">
        <v>0</v>
      </c>
      <c r="U44" s="201">
        <v>20.67</v>
      </c>
      <c r="V44" s="201">
        <v>2.89</v>
      </c>
      <c r="W44" s="201">
        <v>13.75</v>
      </c>
      <c r="X44" s="201">
        <v>43.45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37.5</v>
      </c>
      <c r="AQ44" s="201">
        <v>26.71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8.99</v>
      </c>
      <c r="L45" s="201">
        <v>558.54</v>
      </c>
      <c r="M45" s="201">
        <v>27.26</v>
      </c>
      <c r="N45" s="201">
        <v>34.99</v>
      </c>
      <c r="O45" s="201">
        <v>0</v>
      </c>
      <c r="P45" s="201">
        <v>41.26</v>
      </c>
      <c r="Q45" s="201">
        <v>3.23</v>
      </c>
      <c r="R45" s="201">
        <v>12.56</v>
      </c>
      <c r="S45" s="201">
        <v>7.82</v>
      </c>
      <c r="T45" s="201">
        <v>0</v>
      </c>
      <c r="U45" s="201">
        <v>21.67</v>
      </c>
      <c r="V45" s="201">
        <v>2.89</v>
      </c>
      <c r="W45" s="201">
        <v>13.75</v>
      </c>
      <c r="X45" s="201">
        <v>43.45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37.5</v>
      </c>
      <c r="AQ45" s="201">
        <v>26.71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8.99</v>
      </c>
      <c r="L46" s="201">
        <v>558.54</v>
      </c>
      <c r="M46" s="201">
        <v>27.26</v>
      </c>
      <c r="N46" s="201">
        <v>34.99</v>
      </c>
      <c r="O46" s="201">
        <v>0</v>
      </c>
      <c r="P46" s="201">
        <v>41.26</v>
      </c>
      <c r="Q46" s="201">
        <v>3.23</v>
      </c>
      <c r="R46" s="201">
        <v>12.56</v>
      </c>
      <c r="S46" s="201">
        <v>7.82</v>
      </c>
      <c r="T46" s="201">
        <v>0</v>
      </c>
      <c r="U46" s="201">
        <v>22.73</v>
      </c>
      <c r="V46" s="201">
        <v>2.89</v>
      </c>
      <c r="W46" s="201">
        <v>13.75</v>
      </c>
      <c r="X46" s="201">
        <v>43.45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37.5</v>
      </c>
      <c r="AQ46" s="201">
        <v>26.71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8.99</v>
      </c>
      <c r="L47" s="201">
        <v>558.54</v>
      </c>
      <c r="M47" s="201">
        <v>27.26</v>
      </c>
      <c r="N47" s="201">
        <v>34.99</v>
      </c>
      <c r="O47" s="201">
        <v>0</v>
      </c>
      <c r="P47" s="201">
        <v>41.26</v>
      </c>
      <c r="Q47" s="201">
        <v>3.23</v>
      </c>
      <c r="R47" s="201">
        <v>12.56</v>
      </c>
      <c r="S47" s="201">
        <v>7.82</v>
      </c>
      <c r="T47" s="201">
        <v>0</v>
      </c>
      <c r="U47" s="201">
        <v>23.35</v>
      </c>
      <c r="V47" s="201">
        <v>2.89</v>
      </c>
      <c r="W47" s="201">
        <v>13.75</v>
      </c>
      <c r="X47" s="201">
        <v>43.45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37.5</v>
      </c>
      <c r="AQ47" s="201">
        <v>26.71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8.99</v>
      </c>
      <c r="L48" s="201">
        <v>558.54</v>
      </c>
      <c r="M48" s="201">
        <v>27.26</v>
      </c>
      <c r="N48" s="201">
        <v>34.99</v>
      </c>
      <c r="O48" s="201">
        <v>0</v>
      </c>
      <c r="P48" s="201">
        <v>41.26</v>
      </c>
      <c r="Q48" s="201">
        <v>3.23</v>
      </c>
      <c r="R48" s="201">
        <v>12.56</v>
      </c>
      <c r="S48" s="201">
        <v>7.82</v>
      </c>
      <c r="T48" s="201">
        <v>0</v>
      </c>
      <c r="U48" s="201">
        <v>23.77</v>
      </c>
      <c r="V48" s="201">
        <v>2.89</v>
      </c>
      <c r="W48" s="201">
        <v>13.75</v>
      </c>
      <c r="X48" s="201">
        <v>43.45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37.5</v>
      </c>
      <c r="AQ48" s="201">
        <v>26.71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558.54</v>
      </c>
      <c r="M49" s="201">
        <v>27.26</v>
      </c>
      <c r="N49" s="201">
        <v>34.99</v>
      </c>
      <c r="O49" s="201">
        <v>0</v>
      </c>
      <c r="P49" s="201">
        <v>41.26</v>
      </c>
      <c r="Q49" s="201">
        <v>3.23</v>
      </c>
      <c r="R49" s="201">
        <v>12.56</v>
      </c>
      <c r="S49" s="201">
        <v>7.82</v>
      </c>
      <c r="T49" s="201">
        <v>0</v>
      </c>
      <c r="U49" s="201">
        <v>24.31</v>
      </c>
      <c r="V49" s="201">
        <v>2.89</v>
      </c>
      <c r="W49" s="201">
        <v>13.75</v>
      </c>
      <c r="X49" s="201">
        <v>43.45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37.5</v>
      </c>
      <c r="AQ49" s="201">
        <v>26.71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531.03</v>
      </c>
      <c r="M50" s="201">
        <v>27.26</v>
      </c>
      <c r="N50" s="201">
        <v>34.99</v>
      </c>
      <c r="O50" s="201">
        <v>0</v>
      </c>
      <c r="P50" s="201">
        <v>41.26</v>
      </c>
      <c r="Q50" s="201">
        <v>3.23</v>
      </c>
      <c r="R50" s="201">
        <v>12.56</v>
      </c>
      <c r="S50" s="201">
        <v>7.82</v>
      </c>
      <c r="T50" s="201">
        <v>0</v>
      </c>
      <c r="U50" s="201">
        <v>24.76</v>
      </c>
      <c r="V50" s="201">
        <v>2.89</v>
      </c>
      <c r="W50" s="201">
        <v>13.75</v>
      </c>
      <c r="X50" s="201">
        <v>43.45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37.5</v>
      </c>
      <c r="AQ50" s="201">
        <v>26.71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531.02</v>
      </c>
      <c r="M51" s="201">
        <v>27.26</v>
      </c>
      <c r="N51" s="201">
        <v>34.99</v>
      </c>
      <c r="O51" s="201">
        <v>0</v>
      </c>
      <c r="P51" s="201">
        <v>41.26</v>
      </c>
      <c r="Q51" s="201">
        <v>3.23</v>
      </c>
      <c r="R51" s="201">
        <v>12.56</v>
      </c>
      <c r="S51" s="201">
        <v>7.82</v>
      </c>
      <c r="T51" s="201">
        <v>0</v>
      </c>
      <c r="U51" s="201">
        <v>20.67</v>
      </c>
      <c r="V51" s="201">
        <v>2.89</v>
      </c>
      <c r="W51" s="201">
        <v>13.75</v>
      </c>
      <c r="X51" s="201">
        <v>43.45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37.5</v>
      </c>
      <c r="AQ51" s="201">
        <v>26.71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511.71</v>
      </c>
      <c r="M52" s="201">
        <v>27.26</v>
      </c>
      <c r="N52" s="201">
        <v>34.99</v>
      </c>
      <c r="O52" s="201">
        <v>0</v>
      </c>
      <c r="P52" s="201">
        <v>41.26</v>
      </c>
      <c r="Q52" s="201">
        <v>3.23</v>
      </c>
      <c r="R52" s="201">
        <v>12.56</v>
      </c>
      <c r="S52" s="201">
        <v>7.82</v>
      </c>
      <c r="T52" s="201">
        <v>0</v>
      </c>
      <c r="U52" s="201">
        <v>20.67</v>
      </c>
      <c r="V52" s="201">
        <v>2.89</v>
      </c>
      <c r="W52" s="201">
        <v>13.75</v>
      </c>
      <c r="X52" s="201">
        <v>43.45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37.5</v>
      </c>
      <c r="AQ52" s="201">
        <v>26.71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502.06</v>
      </c>
      <c r="M53" s="201">
        <v>27.26</v>
      </c>
      <c r="N53" s="201">
        <v>34.99</v>
      </c>
      <c r="O53" s="201">
        <v>0</v>
      </c>
      <c r="P53" s="201">
        <v>41.26</v>
      </c>
      <c r="Q53" s="201">
        <v>3.23</v>
      </c>
      <c r="R53" s="201">
        <v>12.56</v>
      </c>
      <c r="S53" s="201">
        <v>7.82</v>
      </c>
      <c r="T53" s="201">
        <v>0</v>
      </c>
      <c r="U53" s="201">
        <v>20.67</v>
      </c>
      <c r="V53" s="201">
        <v>2.89</v>
      </c>
      <c r="W53" s="201">
        <v>13.75</v>
      </c>
      <c r="X53" s="201">
        <v>43.45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37.5</v>
      </c>
      <c r="AQ53" s="201">
        <v>26.71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453.78</v>
      </c>
      <c r="M54" s="201">
        <v>27.26</v>
      </c>
      <c r="N54" s="201">
        <v>34.99</v>
      </c>
      <c r="O54" s="201">
        <v>0</v>
      </c>
      <c r="P54" s="201">
        <v>41.26</v>
      </c>
      <c r="Q54" s="201">
        <v>3.23</v>
      </c>
      <c r="R54" s="201">
        <v>12.56</v>
      </c>
      <c r="S54" s="201">
        <v>7.82</v>
      </c>
      <c r="T54" s="201">
        <v>0</v>
      </c>
      <c r="U54" s="201">
        <v>20.67</v>
      </c>
      <c r="V54" s="201">
        <v>2.89</v>
      </c>
      <c r="W54" s="201">
        <v>13.75</v>
      </c>
      <c r="X54" s="201">
        <v>43.45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37.5</v>
      </c>
      <c r="AQ54" s="201">
        <v>26.71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386.2</v>
      </c>
      <c r="M55" s="201">
        <v>27.26</v>
      </c>
      <c r="N55" s="201">
        <v>34.99</v>
      </c>
      <c r="O55" s="201">
        <v>0</v>
      </c>
      <c r="P55" s="201">
        <v>41.26</v>
      </c>
      <c r="Q55" s="201">
        <v>3.23</v>
      </c>
      <c r="R55" s="201">
        <v>12.56</v>
      </c>
      <c r="S55" s="201">
        <v>7.82</v>
      </c>
      <c r="T55" s="201">
        <v>0</v>
      </c>
      <c r="U55" s="201">
        <v>20.67</v>
      </c>
      <c r="V55" s="201">
        <v>2.88</v>
      </c>
      <c r="W55" s="201">
        <v>13.75</v>
      </c>
      <c r="X55" s="201">
        <v>43.45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38.840000000000003</v>
      </c>
      <c r="AQ55" s="201">
        <v>26.71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318.74</v>
      </c>
      <c r="M56" s="201">
        <v>27.26</v>
      </c>
      <c r="N56" s="201">
        <v>34.99</v>
      </c>
      <c r="O56" s="201">
        <v>0</v>
      </c>
      <c r="P56" s="201">
        <v>41.26</v>
      </c>
      <c r="Q56" s="201">
        <v>3.23</v>
      </c>
      <c r="R56" s="201">
        <v>12.56</v>
      </c>
      <c r="S56" s="201">
        <v>7.82</v>
      </c>
      <c r="T56" s="201">
        <v>0</v>
      </c>
      <c r="U56" s="201">
        <v>20.67</v>
      </c>
      <c r="V56" s="201">
        <v>2.88</v>
      </c>
      <c r="W56" s="201">
        <v>13.75</v>
      </c>
      <c r="X56" s="201">
        <v>43.45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37.5</v>
      </c>
      <c r="AQ56" s="201">
        <v>26.71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347.58</v>
      </c>
      <c r="M57" s="201">
        <v>27.26</v>
      </c>
      <c r="N57" s="201">
        <v>34.99</v>
      </c>
      <c r="O57" s="201">
        <v>0</v>
      </c>
      <c r="P57" s="201">
        <v>41.26</v>
      </c>
      <c r="Q57" s="201">
        <v>3.23</v>
      </c>
      <c r="R57" s="201">
        <v>12.56</v>
      </c>
      <c r="S57" s="201">
        <v>7.82</v>
      </c>
      <c r="T57" s="201">
        <v>0</v>
      </c>
      <c r="U57" s="201">
        <v>20.67</v>
      </c>
      <c r="V57" s="201">
        <v>2.88</v>
      </c>
      <c r="W57" s="201">
        <v>13.75</v>
      </c>
      <c r="X57" s="201">
        <v>43.45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37.5</v>
      </c>
      <c r="AQ57" s="201">
        <v>26.71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386.2</v>
      </c>
      <c r="M58" s="201">
        <v>27.26</v>
      </c>
      <c r="N58" s="201">
        <v>34.99</v>
      </c>
      <c r="O58" s="201">
        <v>0</v>
      </c>
      <c r="P58" s="201">
        <v>41.26</v>
      </c>
      <c r="Q58" s="201">
        <v>3.23</v>
      </c>
      <c r="R58" s="201">
        <v>12.56</v>
      </c>
      <c r="S58" s="201">
        <v>7.82</v>
      </c>
      <c r="T58" s="201">
        <v>0</v>
      </c>
      <c r="U58" s="201">
        <v>20.67</v>
      </c>
      <c r="V58" s="201">
        <v>2.88</v>
      </c>
      <c r="W58" s="201">
        <v>13.75</v>
      </c>
      <c r="X58" s="201">
        <v>43.45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37.5</v>
      </c>
      <c r="AQ58" s="201">
        <v>26.71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395.85</v>
      </c>
      <c r="M59" s="201">
        <v>27.26</v>
      </c>
      <c r="N59" s="201">
        <v>34.99</v>
      </c>
      <c r="O59" s="201">
        <v>0</v>
      </c>
      <c r="P59" s="201">
        <v>41.26</v>
      </c>
      <c r="Q59" s="201">
        <v>3.23</v>
      </c>
      <c r="R59" s="201">
        <v>12.56</v>
      </c>
      <c r="S59" s="201">
        <v>7.82</v>
      </c>
      <c r="T59" s="201">
        <v>0</v>
      </c>
      <c r="U59" s="201">
        <v>20.67</v>
      </c>
      <c r="V59" s="201">
        <v>2.88</v>
      </c>
      <c r="W59" s="201">
        <v>13.75</v>
      </c>
      <c r="X59" s="201">
        <v>43.45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37.5</v>
      </c>
      <c r="AQ59" s="201">
        <v>26.71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405.51</v>
      </c>
      <c r="M60" s="201">
        <v>27.26</v>
      </c>
      <c r="N60" s="201">
        <v>34.99</v>
      </c>
      <c r="O60" s="201">
        <v>0</v>
      </c>
      <c r="P60" s="201">
        <v>41.26</v>
      </c>
      <c r="Q60" s="201">
        <v>3.23</v>
      </c>
      <c r="R60" s="201">
        <v>12.56</v>
      </c>
      <c r="S60" s="201">
        <v>7.82</v>
      </c>
      <c r="T60" s="201">
        <v>0</v>
      </c>
      <c r="U60" s="201">
        <v>20.67</v>
      </c>
      <c r="V60" s="201">
        <v>2.88</v>
      </c>
      <c r="W60" s="201">
        <v>13.75</v>
      </c>
      <c r="X60" s="201">
        <v>43.45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37.5</v>
      </c>
      <c r="AQ60" s="201">
        <v>26.71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424.82</v>
      </c>
      <c r="M61" s="201">
        <v>27.26</v>
      </c>
      <c r="N61" s="201">
        <v>34.99</v>
      </c>
      <c r="O61" s="201">
        <v>0</v>
      </c>
      <c r="P61" s="201">
        <v>41.26</v>
      </c>
      <c r="Q61" s="201">
        <v>3.23</v>
      </c>
      <c r="R61" s="201">
        <v>12.56</v>
      </c>
      <c r="S61" s="201">
        <v>7.82</v>
      </c>
      <c r="T61" s="201">
        <v>0</v>
      </c>
      <c r="U61" s="201">
        <v>20.67</v>
      </c>
      <c r="V61" s="201">
        <v>2.88</v>
      </c>
      <c r="W61" s="201">
        <v>13.75</v>
      </c>
      <c r="X61" s="201">
        <v>43.45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37.5</v>
      </c>
      <c r="AQ61" s="201">
        <v>26.71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424.82</v>
      </c>
      <c r="M62" s="201">
        <v>27.26</v>
      </c>
      <c r="N62" s="201">
        <v>34.99</v>
      </c>
      <c r="O62" s="201">
        <v>0</v>
      </c>
      <c r="P62" s="201">
        <v>41.26</v>
      </c>
      <c r="Q62" s="201">
        <v>3.23</v>
      </c>
      <c r="R62" s="201">
        <v>12.56</v>
      </c>
      <c r="S62" s="201">
        <v>7.82</v>
      </c>
      <c r="T62" s="201">
        <v>0</v>
      </c>
      <c r="U62" s="201">
        <v>20.67</v>
      </c>
      <c r="V62" s="201">
        <v>2.88</v>
      </c>
      <c r="W62" s="201">
        <v>13.75</v>
      </c>
      <c r="X62" s="201">
        <v>43.45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37.5</v>
      </c>
      <c r="AQ62" s="201">
        <v>26.71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434.47</v>
      </c>
      <c r="M63" s="201">
        <v>27.26</v>
      </c>
      <c r="N63" s="201">
        <v>34.99</v>
      </c>
      <c r="O63" s="201">
        <v>0</v>
      </c>
      <c r="P63" s="201">
        <v>41.26</v>
      </c>
      <c r="Q63" s="201">
        <v>3.23</v>
      </c>
      <c r="R63" s="201">
        <v>12.56</v>
      </c>
      <c r="S63" s="201">
        <v>7.82</v>
      </c>
      <c r="T63" s="201">
        <v>0</v>
      </c>
      <c r="U63" s="201">
        <v>20.67</v>
      </c>
      <c r="V63" s="201">
        <v>2.88</v>
      </c>
      <c r="W63" s="201">
        <v>13.75</v>
      </c>
      <c r="X63" s="201">
        <v>43.45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37.5</v>
      </c>
      <c r="AQ63" s="201">
        <v>26.71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444.13</v>
      </c>
      <c r="M64" s="201">
        <v>27.26</v>
      </c>
      <c r="N64" s="201">
        <v>34.99</v>
      </c>
      <c r="O64" s="201">
        <v>0</v>
      </c>
      <c r="P64" s="201">
        <v>41.26</v>
      </c>
      <c r="Q64" s="201">
        <v>3.23</v>
      </c>
      <c r="R64" s="201">
        <v>12.56</v>
      </c>
      <c r="S64" s="201">
        <v>7.82</v>
      </c>
      <c r="T64" s="201">
        <v>0</v>
      </c>
      <c r="U64" s="201">
        <v>20.67</v>
      </c>
      <c r="V64" s="201">
        <v>2.88</v>
      </c>
      <c r="W64" s="201">
        <v>13.75</v>
      </c>
      <c r="X64" s="201">
        <v>43.45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37.5</v>
      </c>
      <c r="AQ64" s="201">
        <v>26.71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463.44</v>
      </c>
      <c r="M65" s="201">
        <v>27.26</v>
      </c>
      <c r="N65" s="201">
        <v>34.99</v>
      </c>
      <c r="O65" s="201">
        <v>0</v>
      </c>
      <c r="P65" s="201">
        <v>41.26</v>
      </c>
      <c r="Q65" s="201">
        <v>3.23</v>
      </c>
      <c r="R65" s="201">
        <v>12.56</v>
      </c>
      <c r="S65" s="201">
        <v>7.82</v>
      </c>
      <c r="T65" s="201">
        <v>0</v>
      </c>
      <c r="U65" s="201">
        <v>20.67</v>
      </c>
      <c r="V65" s="201">
        <v>2.88</v>
      </c>
      <c r="W65" s="201">
        <v>13.75</v>
      </c>
      <c r="X65" s="201">
        <v>43.45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37.5</v>
      </c>
      <c r="AQ65" s="201">
        <v>26.71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473.09</v>
      </c>
      <c r="M66" s="201">
        <v>27.26</v>
      </c>
      <c r="N66" s="201">
        <v>34.99</v>
      </c>
      <c r="O66" s="201">
        <v>0</v>
      </c>
      <c r="P66" s="201">
        <v>41.26</v>
      </c>
      <c r="Q66" s="201">
        <v>3.23</v>
      </c>
      <c r="R66" s="201">
        <v>12.56</v>
      </c>
      <c r="S66" s="201">
        <v>7.82</v>
      </c>
      <c r="T66" s="201">
        <v>0</v>
      </c>
      <c r="U66" s="201">
        <v>20.67</v>
      </c>
      <c r="V66" s="201">
        <v>2.88</v>
      </c>
      <c r="W66" s="201">
        <v>13.75</v>
      </c>
      <c r="X66" s="201">
        <v>43.45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37.5</v>
      </c>
      <c r="AQ66" s="201">
        <v>26.71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482.75</v>
      </c>
      <c r="M67" s="201">
        <v>27.26</v>
      </c>
      <c r="N67" s="201">
        <v>34.99</v>
      </c>
      <c r="O67" s="201">
        <v>0</v>
      </c>
      <c r="P67" s="201">
        <v>41.26</v>
      </c>
      <c r="Q67" s="201">
        <v>3.23</v>
      </c>
      <c r="R67" s="201">
        <v>12.56</v>
      </c>
      <c r="S67" s="201">
        <v>7.5</v>
      </c>
      <c r="T67" s="201">
        <v>0</v>
      </c>
      <c r="U67" s="201">
        <v>20.67</v>
      </c>
      <c r="V67" s="201">
        <v>2.89</v>
      </c>
      <c r="W67" s="201">
        <v>13.75</v>
      </c>
      <c r="X67" s="201">
        <v>43.45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31</v>
      </c>
      <c r="AQ67" s="201">
        <v>26.71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492.41</v>
      </c>
      <c r="M68" s="201">
        <v>27.26</v>
      </c>
      <c r="N68" s="201">
        <v>34.99</v>
      </c>
      <c r="O68" s="201">
        <v>0</v>
      </c>
      <c r="P68" s="201">
        <v>41.26</v>
      </c>
      <c r="Q68" s="201">
        <v>3.23</v>
      </c>
      <c r="R68" s="201">
        <v>12.56</v>
      </c>
      <c r="S68" s="201">
        <v>7.82</v>
      </c>
      <c r="T68" s="201">
        <v>0</v>
      </c>
      <c r="U68" s="201">
        <v>20.67</v>
      </c>
      <c r="V68" s="201">
        <v>2.89</v>
      </c>
      <c r="W68" s="201">
        <v>13.75</v>
      </c>
      <c r="X68" s="201">
        <v>43.45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37.5</v>
      </c>
      <c r="AQ68" s="201">
        <v>26.71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502.06</v>
      </c>
      <c r="M69" s="201">
        <v>27.26</v>
      </c>
      <c r="N69" s="201">
        <v>34.99</v>
      </c>
      <c r="O69" s="201">
        <v>0</v>
      </c>
      <c r="P69" s="201">
        <v>41.26</v>
      </c>
      <c r="Q69" s="201">
        <v>3.23</v>
      </c>
      <c r="R69" s="201">
        <v>12.56</v>
      </c>
      <c r="S69" s="201">
        <v>7.82</v>
      </c>
      <c r="T69" s="201">
        <v>0</v>
      </c>
      <c r="U69" s="201">
        <v>20.67</v>
      </c>
      <c r="V69" s="201">
        <v>2.89</v>
      </c>
      <c r="W69" s="201">
        <v>13.75</v>
      </c>
      <c r="X69" s="201">
        <v>43.45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37.5</v>
      </c>
      <c r="AQ69" s="201">
        <v>26.71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511.72</v>
      </c>
      <c r="M70" s="201">
        <v>27.26</v>
      </c>
      <c r="N70" s="201">
        <v>34.99</v>
      </c>
      <c r="O70" s="201">
        <v>0</v>
      </c>
      <c r="P70" s="201">
        <v>41.26</v>
      </c>
      <c r="Q70" s="201">
        <v>3.23</v>
      </c>
      <c r="R70" s="201">
        <v>12.56</v>
      </c>
      <c r="S70" s="201">
        <v>7.82</v>
      </c>
      <c r="T70" s="201">
        <v>0</v>
      </c>
      <c r="U70" s="201">
        <v>20.67</v>
      </c>
      <c r="V70" s="201">
        <v>2.89</v>
      </c>
      <c r="W70" s="201">
        <v>13.75</v>
      </c>
      <c r="X70" s="201">
        <v>43.45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37.5</v>
      </c>
      <c r="AQ70" s="201">
        <v>26.71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531.03</v>
      </c>
      <c r="M71" s="201">
        <v>27.26</v>
      </c>
      <c r="N71" s="201">
        <v>34.99</v>
      </c>
      <c r="O71" s="201">
        <v>0</v>
      </c>
      <c r="P71" s="201">
        <v>41.26</v>
      </c>
      <c r="Q71" s="201">
        <v>3.23</v>
      </c>
      <c r="R71" s="201">
        <v>12.56</v>
      </c>
      <c r="S71" s="201">
        <v>7.82</v>
      </c>
      <c r="T71" s="201">
        <v>0</v>
      </c>
      <c r="U71" s="201">
        <v>20.67</v>
      </c>
      <c r="V71" s="201">
        <v>2.89</v>
      </c>
      <c r="W71" s="201">
        <v>13.75</v>
      </c>
      <c r="X71" s="201">
        <v>43.45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57.92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37.5</v>
      </c>
      <c r="AQ71" s="201">
        <v>26.38</v>
      </c>
      <c r="AR71" s="201">
        <v>21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4.83</v>
      </c>
      <c r="L72" s="201">
        <v>540.67999999999995</v>
      </c>
      <c r="M72" s="201">
        <v>27.26</v>
      </c>
      <c r="N72" s="201">
        <v>34.99</v>
      </c>
      <c r="O72" s="201">
        <v>0</v>
      </c>
      <c r="P72" s="201">
        <v>41.26</v>
      </c>
      <c r="Q72" s="201">
        <v>3.23</v>
      </c>
      <c r="R72" s="201">
        <v>12.56</v>
      </c>
      <c r="S72" s="201">
        <v>7.82</v>
      </c>
      <c r="T72" s="201">
        <v>0</v>
      </c>
      <c r="U72" s="201">
        <v>20.67</v>
      </c>
      <c r="V72" s="201">
        <v>2.89</v>
      </c>
      <c r="W72" s="201">
        <v>13.75</v>
      </c>
      <c r="X72" s="201">
        <v>43.45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37.5</v>
      </c>
      <c r="AQ72" s="201">
        <v>26.38</v>
      </c>
      <c r="AR72" s="201">
        <v>13.95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4.83</v>
      </c>
      <c r="L73" s="201">
        <v>558.54</v>
      </c>
      <c r="M73" s="201">
        <v>27.26</v>
      </c>
      <c r="N73" s="201">
        <v>34.99</v>
      </c>
      <c r="O73" s="201">
        <v>0</v>
      </c>
      <c r="P73" s="201">
        <v>41.26</v>
      </c>
      <c r="Q73" s="201">
        <v>3.23</v>
      </c>
      <c r="R73" s="201">
        <v>12.56</v>
      </c>
      <c r="S73" s="201">
        <v>7.82</v>
      </c>
      <c r="T73" s="201">
        <v>0</v>
      </c>
      <c r="U73" s="201">
        <v>20.67</v>
      </c>
      <c r="V73" s="201">
        <v>2.89</v>
      </c>
      <c r="W73" s="201">
        <v>13.75</v>
      </c>
      <c r="X73" s="201">
        <v>43.45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37.5</v>
      </c>
      <c r="AQ73" s="201">
        <v>26.38</v>
      </c>
      <c r="AR73" s="201">
        <v>6.41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4.83</v>
      </c>
      <c r="L74" s="201">
        <v>558.54</v>
      </c>
      <c r="M74" s="201">
        <v>27.26</v>
      </c>
      <c r="N74" s="201">
        <v>34.99</v>
      </c>
      <c r="O74" s="201">
        <v>0</v>
      </c>
      <c r="P74" s="201">
        <v>41.26</v>
      </c>
      <c r="Q74" s="201">
        <v>3.23</v>
      </c>
      <c r="R74" s="201">
        <v>12.56</v>
      </c>
      <c r="S74" s="201">
        <v>7.82</v>
      </c>
      <c r="T74" s="201">
        <v>0</v>
      </c>
      <c r="U74" s="201">
        <v>20.67</v>
      </c>
      <c r="V74" s="201">
        <v>2.89</v>
      </c>
      <c r="W74" s="201">
        <v>13.75</v>
      </c>
      <c r="X74" s="201">
        <v>43.45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37.5</v>
      </c>
      <c r="AQ74" s="201">
        <v>26.38</v>
      </c>
      <c r="AR74" s="201">
        <v>2.12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4.83</v>
      </c>
      <c r="L75" s="201">
        <v>558.54</v>
      </c>
      <c r="M75" s="201">
        <v>27.26</v>
      </c>
      <c r="N75" s="201">
        <v>34.99</v>
      </c>
      <c r="O75" s="201">
        <v>0</v>
      </c>
      <c r="P75" s="201">
        <v>41.26</v>
      </c>
      <c r="Q75" s="201">
        <v>3.23</v>
      </c>
      <c r="R75" s="201">
        <v>12.56</v>
      </c>
      <c r="S75" s="201">
        <v>7.82</v>
      </c>
      <c r="T75" s="201">
        <v>0</v>
      </c>
      <c r="U75" s="201">
        <v>20.67</v>
      </c>
      <c r="V75" s="201">
        <v>2.89</v>
      </c>
      <c r="W75" s="201">
        <v>13.75</v>
      </c>
      <c r="X75" s="201">
        <v>43.45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50.74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37.5</v>
      </c>
      <c r="AQ75" s="201">
        <v>26.38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8.99</v>
      </c>
      <c r="L76" s="201">
        <v>558.54</v>
      </c>
      <c r="M76" s="201">
        <v>27.26</v>
      </c>
      <c r="N76" s="201">
        <v>34.99</v>
      </c>
      <c r="O76" s="201">
        <v>0</v>
      </c>
      <c r="P76" s="201">
        <v>41.26</v>
      </c>
      <c r="Q76" s="201">
        <v>3.23</v>
      </c>
      <c r="R76" s="201">
        <v>11.03</v>
      </c>
      <c r="S76" s="201">
        <v>7.82</v>
      </c>
      <c r="T76" s="201">
        <v>0</v>
      </c>
      <c r="U76" s="201">
        <v>20.67</v>
      </c>
      <c r="V76" s="201">
        <v>2.89</v>
      </c>
      <c r="W76" s="201">
        <v>13.75</v>
      </c>
      <c r="X76" s="201">
        <v>43.45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50.74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37.5</v>
      </c>
      <c r="AQ76" s="201">
        <v>26.38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8.99</v>
      </c>
      <c r="L77" s="201">
        <v>558.54</v>
      </c>
      <c r="M77" s="201">
        <v>27.26</v>
      </c>
      <c r="N77" s="201">
        <v>34.99</v>
      </c>
      <c r="O77" s="201">
        <v>0</v>
      </c>
      <c r="P77" s="201">
        <v>41.26</v>
      </c>
      <c r="Q77" s="201">
        <v>3.23</v>
      </c>
      <c r="R77" s="201">
        <v>12.56</v>
      </c>
      <c r="S77" s="201">
        <v>7.82</v>
      </c>
      <c r="T77" s="201">
        <v>0</v>
      </c>
      <c r="U77" s="201">
        <v>20.67</v>
      </c>
      <c r="V77" s="201">
        <v>2.89</v>
      </c>
      <c r="W77" s="201">
        <v>13.75</v>
      </c>
      <c r="X77" s="201">
        <v>43.45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37.5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558.54</v>
      </c>
      <c r="M78" s="201">
        <v>27.26</v>
      </c>
      <c r="N78" s="201">
        <v>34.99</v>
      </c>
      <c r="O78" s="201">
        <v>0</v>
      </c>
      <c r="P78" s="201">
        <v>41.26</v>
      </c>
      <c r="Q78" s="201">
        <v>3.23</v>
      </c>
      <c r="R78" s="201">
        <v>12.56</v>
      </c>
      <c r="S78" s="201">
        <v>7.82</v>
      </c>
      <c r="T78" s="201">
        <v>0</v>
      </c>
      <c r="U78" s="201">
        <v>20.67</v>
      </c>
      <c r="V78" s="201">
        <v>2.89</v>
      </c>
      <c r="W78" s="201">
        <v>13.75</v>
      </c>
      <c r="X78" s="201">
        <v>43.45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37.5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558.54</v>
      </c>
      <c r="M79" s="201">
        <v>27.26</v>
      </c>
      <c r="N79" s="201">
        <v>34.99</v>
      </c>
      <c r="O79" s="201">
        <v>0</v>
      </c>
      <c r="P79" s="201">
        <v>41.26</v>
      </c>
      <c r="Q79" s="201">
        <v>3.23</v>
      </c>
      <c r="R79" s="201">
        <v>12.56</v>
      </c>
      <c r="S79" s="201">
        <v>7.82</v>
      </c>
      <c r="T79" s="201">
        <v>0</v>
      </c>
      <c r="U79" s="201">
        <v>20.67</v>
      </c>
      <c r="V79" s="201">
        <v>2.89</v>
      </c>
      <c r="W79" s="201">
        <v>13.75</v>
      </c>
      <c r="X79" s="201">
        <v>43.45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37.5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558.54</v>
      </c>
      <c r="M80" s="201">
        <v>27.26</v>
      </c>
      <c r="N80" s="201">
        <v>34.99</v>
      </c>
      <c r="O80" s="201">
        <v>0</v>
      </c>
      <c r="P80" s="201">
        <v>41.26</v>
      </c>
      <c r="Q80" s="201">
        <v>3.23</v>
      </c>
      <c r="R80" s="201">
        <v>12.56</v>
      </c>
      <c r="S80" s="201">
        <v>7.82</v>
      </c>
      <c r="T80" s="201">
        <v>0</v>
      </c>
      <c r="U80" s="201">
        <v>20.67</v>
      </c>
      <c r="V80" s="201">
        <v>2.89</v>
      </c>
      <c r="W80" s="201">
        <v>13.75</v>
      </c>
      <c r="X80" s="201">
        <v>43.45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37.5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558.54</v>
      </c>
      <c r="M81" s="201">
        <v>27.26</v>
      </c>
      <c r="N81" s="201">
        <v>34.99</v>
      </c>
      <c r="O81" s="201">
        <v>0</v>
      </c>
      <c r="P81" s="201">
        <v>41.26</v>
      </c>
      <c r="Q81" s="201">
        <v>3.23</v>
      </c>
      <c r="R81" s="201">
        <v>12.56</v>
      </c>
      <c r="S81" s="201">
        <v>7.82</v>
      </c>
      <c r="T81" s="201">
        <v>0</v>
      </c>
      <c r="U81" s="201">
        <v>20.67</v>
      </c>
      <c r="V81" s="201">
        <v>2.89</v>
      </c>
      <c r="W81" s="201">
        <v>13.75</v>
      </c>
      <c r="X81" s="201">
        <v>43.45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37.5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558.54</v>
      </c>
      <c r="M82" s="201">
        <v>27.26</v>
      </c>
      <c r="N82" s="201">
        <v>34.99</v>
      </c>
      <c r="O82" s="201">
        <v>0</v>
      </c>
      <c r="P82" s="201">
        <v>41.26</v>
      </c>
      <c r="Q82" s="201">
        <v>3.23</v>
      </c>
      <c r="R82" s="201">
        <v>12.56</v>
      </c>
      <c r="S82" s="201">
        <v>7.82</v>
      </c>
      <c r="T82" s="201">
        <v>0</v>
      </c>
      <c r="U82" s="201">
        <v>20.67</v>
      </c>
      <c r="V82" s="201">
        <v>2.89</v>
      </c>
      <c r="W82" s="201">
        <v>13.75</v>
      </c>
      <c r="X82" s="201">
        <v>43.45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37.5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558.54</v>
      </c>
      <c r="M83" s="201">
        <v>27.26</v>
      </c>
      <c r="N83" s="201">
        <v>34.99</v>
      </c>
      <c r="O83" s="201">
        <v>0</v>
      </c>
      <c r="P83" s="201">
        <v>41.26</v>
      </c>
      <c r="Q83" s="201">
        <v>3.35</v>
      </c>
      <c r="R83" s="201">
        <v>12.56</v>
      </c>
      <c r="S83" s="201">
        <v>7.86</v>
      </c>
      <c r="T83" s="201">
        <v>0</v>
      </c>
      <c r="U83" s="201">
        <v>20.67</v>
      </c>
      <c r="V83" s="201">
        <v>2.89</v>
      </c>
      <c r="W83" s="201">
        <v>13.75</v>
      </c>
      <c r="X83" s="201">
        <v>43.45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37.5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558.54</v>
      </c>
      <c r="M84" s="201">
        <v>27.26</v>
      </c>
      <c r="N84" s="201">
        <v>34.99</v>
      </c>
      <c r="O84" s="201">
        <v>0</v>
      </c>
      <c r="P84" s="201">
        <v>41.26</v>
      </c>
      <c r="Q84" s="201">
        <v>3.23</v>
      </c>
      <c r="R84" s="201">
        <v>12.56</v>
      </c>
      <c r="S84" s="201">
        <v>7.82</v>
      </c>
      <c r="T84" s="201">
        <v>0</v>
      </c>
      <c r="U84" s="201">
        <v>20.67</v>
      </c>
      <c r="V84" s="201">
        <v>2.89</v>
      </c>
      <c r="W84" s="201">
        <v>13.75</v>
      </c>
      <c r="X84" s="201">
        <v>43.45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37.5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558.54</v>
      </c>
      <c r="M85" s="201">
        <v>27.26</v>
      </c>
      <c r="N85" s="201">
        <v>34.99</v>
      </c>
      <c r="O85" s="201">
        <v>0</v>
      </c>
      <c r="P85" s="201">
        <v>39.479999999999997</v>
      </c>
      <c r="Q85" s="201">
        <v>3.23</v>
      </c>
      <c r="R85" s="201">
        <v>12.56</v>
      </c>
      <c r="S85" s="201">
        <v>7.82</v>
      </c>
      <c r="T85" s="201">
        <v>0</v>
      </c>
      <c r="U85" s="201">
        <v>20.67</v>
      </c>
      <c r="V85" s="201">
        <v>2.89</v>
      </c>
      <c r="W85" s="201">
        <v>13.75</v>
      </c>
      <c r="X85" s="201">
        <v>43.45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37.5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550.34</v>
      </c>
      <c r="M86" s="201">
        <v>27.26</v>
      </c>
      <c r="N86" s="201">
        <v>34.99</v>
      </c>
      <c r="O86" s="201">
        <v>0</v>
      </c>
      <c r="P86" s="201">
        <v>39.479999999999997</v>
      </c>
      <c r="Q86" s="201">
        <v>3.23</v>
      </c>
      <c r="R86" s="201">
        <v>12.56</v>
      </c>
      <c r="S86" s="201">
        <v>7.82</v>
      </c>
      <c r="T86" s="201">
        <v>0</v>
      </c>
      <c r="U86" s="201">
        <v>20.67</v>
      </c>
      <c r="V86" s="201">
        <v>2.89</v>
      </c>
      <c r="W86" s="201">
        <v>13.75</v>
      </c>
      <c r="X86" s="201">
        <v>43.45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37.5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4.83</v>
      </c>
      <c r="L87" s="201">
        <v>495.91</v>
      </c>
      <c r="M87" s="201">
        <v>27.26</v>
      </c>
      <c r="N87" s="201">
        <v>34.99</v>
      </c>
      <c r="O87" s="201">
        <v>0</v>
      </c>
      <c r="P87" s="201">
        <v>39.479999999999997</v>
      </c>
      <c r="Q87" s="201">
        <v>3.23</v>
      </c>
      <c r="R87" s="201">
        <v>12.56</v>
      </c>
      <c r="S87" s="201">
        <v>7.82</v>
      </c>
      <c r="T87" s="201">
        <v>0</v>
      </c>
      <c r="U87" s="201">
        <v>20.67</v>
      </c>
      <c r="V87" s="201">
        <v>2.89</v>
      </c>
      <c r="W87" s="201">
        <v>13.75</v>
      </c>
      <c r="X87" s="201">
        <v>43.45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37.5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4.83</v>
      </c>
      <c r="L88" s="201">
        <v>502.06</v>
      </c>
      <c r="M88" s="201">
        <v>27.26</v>
      </c>
      <c r="N88" s="201">
        <v>34.99</v>
      </c>
      <c r="O88" s="201">
        <v>0</v>
      </c>
      <c r="P88" s="201">
        <v>39.479999999999997</v>
      </c>
      <c r="Q88" s="201">
        <v>3.23</v>
      </c>
      <c r="R88" s="201">
        <v>12.56</v>
      </c>
      <c r="S88" s="201">
        <v>7.82</v>
      </c>
      <c r="T88" s="201">
        <v>0</v>
      </c>
      <c r="U88" s="201">
        <v>20.67</v>
      </c>
      <c r="V88" s="201">
        <v>2.89</v>
      </c>
      <c r="W88" s="201">
        <v>13.75</v>
      </c>
      <c r="X88" s="201">
        <v>43.45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37.5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4.83</v>
      </c>
      <c r="L89" s="201">
        <v>502.06</v>
      </c>
      <c r="M89" s="201">
        <v>27.26</v>
      </c>
      <c r="N89" s="201">
        <v>34.99</v>
      </c>
      <c r="O89" s="201">
        <v>0</v>
      </c>
      <c r="P89" s="201">
        <v>39.479999999999997</v>
      </c>
      <c r="Q89" s="201">
        <v>3.23</v>
      </c>
      <c r="R89" s="201">
        <v>12.56</v>
      </c>
      <c r="S89" s="201">
        <v>7.82</v>
      </c>
      <c r="T89" s="201">
        <v>0</v>
      </c>
      <c r="U89" s="201">
        <v>20.67</v>
      </c>
      <c r="V89" s="201">
        <v>2.89</v>
      </c>
      <c r="W89" s="201">
        <v>13.75</v>
      </c>
      <c r="X89" s="201">
        <v>43.45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37.5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4.83</v>
      </c>
      <c r="L90" s="201">
        <v>492.41</v>
      </c>
      <c r="M90" s="201">
        <v>27.26</v>
      </c>
      <c r="N90" s="201">
        <v>34.99</v>
      </c>
      <c r="O90" s="201">
        <v>0</v>
      </c>
      <c r="P90" s="201">
        <v>39.479999999999997</v>
      </c>
      <c r="Q90" s="201">
        <v>3.23</v>
      </c>
      <c r="R90" s="201">
        <v>12.56</v>
      </c>
      <c r="S90" s="201">
        <v>7.82</v>
      </c>
      <c r="T90" s="201">
        <v>0</v>
      </c>
      <c r="U90" s="201">
        <v>20.67</v>
      </c>
      <c r="V90" s="201">
        <v>2.89</v>
      </c>
      <c r="W90" s="201">
        <v>13.75</v>
      </c>
      <c r="X90" s="201">
        <v>43.45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37.5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4.83</v>
      </c>
      <c r="L91" s="201">
        <v>492.41</v>
      </c>
      <c r="M91" s="201">
        <v>27.26</v>
      </c>
      <c r="N91" s="201">
        <v>34.99</v>
      </c>
      <c r="O91" s="201">
        <v>0</v>
      </c>
      <c r="P91" s="201">
        <v>39.479999999999997</v>
      </c>
      <c r="Q91" s="201">
        <v>3.23</v>
      </c>
      <c r="R91" s="201">
        <v>12.56</v>
      </c>
      <c r="S91" s="201">
        <v>7.82</v>
      </c>
      <c r="T91" s="201">
        <v>0</v>
      </c>
      <c r="U91" s="201">
        <v>20.67</v>
      </c>
      <c r="V91" s="201">
        <v>2.89</v>
      </c>
      <c r="W91" s="201">
        <v>13.75</v>
      </c>
      <c r="X91" s="201">
        <v>43.45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37.5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4.83</v>
      </c>
      <c r="L92" s="201">
        <v>482.75</v>
      </c>
      <c r="M92" s="201">
        <v>27.26</v>
      </c>
      <c r="N92" s="201">
        <v>34.99</v>
      </c>
      <c r="O92" s="201">
        <v>0</v>
      </c>
      <c r="P92" s="201">
        <v>39.479999999999997</v>
      </c>
      <c r="Q92" s="201">
        <v>3.23</v>
      </c>
      <c r="R92" s="201">
        <v>12.56</v>
      </c>
      <c r="S92" s="201">
        <v>7.82</v>
      </c>
      <c r="T92" s="201">
        <v>0</v>
      </c>
      <c r="U92" s="201">
        <v>20.67</v>
      </c>
      <c r="V92" s="201">
        <v>2.89</v>
      </c>
      <c r="W92" s="201">
        <v>13.75</v>
      </c>
      <c r="X92" s="201">
        <v>43.45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37.5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4.83</v>
      </c>
      <c r="L93" s="201">
        <v>473.1</v>
      </c>
      <c r="M93" s="201">
        <v>27.26</v>
      </c>
      <c r="N93" s="201">
        <v>34.99</v>
      </c>
      <c r="O93" s="201">
        <v>0</v>
      </c>
      <c r="P93" s="201">
        <v>39.479999999999997</v>
      </c>
      <c r="Q93" s="201">
        <v>3.23</v>
      </c>
      <c r="R93" s="201">
        <v>12.56</v>
      </c>
      <c r="S93" s="201">
        <v>7.82</v>
      </c>
      <c r="T93" s="201">
        <v>0</v>
      </c>
      <c r="U93" s="201">
        <v>20.67</v>
      </c>
      <c r="V93" s="201">
        <v>2.89</v>
      </c>
      <c r="W93" s="201">
        <v>13.75</v>
      </c>
      <c r="X93" s="201">
        <v>43.45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37.5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4.83</v>
      </c>
      <c r="L94" s="201">
        <v>444.13</v>
      </c>
      <c r="M94" s="201">
        <v>27.26</v>
      </c>
      <c r="N94" s="201">
        <v>34.99</v>
      </c>
      <c r="O94" s="201">
        <v>0</v>
      </c>
      <c r="P94" s="201">
        <v>39.479999999999997</v>
      </c>
      <c r="Q94" s="201">
        <v>3.23</v>
      </c>
      <c r="R94" s="201">
        <v>12.56</v>
      </c>
      <c r="S94" s="201">
        <v>7.82</v>
      </c>
      <c r="T94" s="201">
        <v>0</v>
      </c>
      <c r="U94" s="201">
        <v>20.67</v>
      </c>
      <c r="V94" s="201">
        <v>2.89</v>
      </c>
      <c r="W94" s="201">
        <v>13.75</v>
      </c>
      <c r="X94" s="201">
        <v>43.45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37.5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4.83</v>
      </c>
      <c r="L95" s="201">
        <v>444.13</v>
      </c>
      <c r="M95" s="201">
        <v>27.26</v>
      </c>
      <c r="N95" s="201">
        <v>34.99</v>
      </c>
      <c r="O95" s="201">
        <v>0</v>
      </c>
      <c r="P95" s="201">
        <v>39.479999999999997</v>
      </c>
      <c r="Q95" s="201">
        <v>3.23</v>
      </c>
      <c r="R95" s="201">
        <v>12.56</v>
      </c>
      <c r="S95" s="201">
        <v>7.82</v>
      </c>
      <c r="T95" s="201">
        <v>0</v>
      </c>
      <c r="U95" s="201">
        <v>20.67</v>
      </c>
      <c r="V95" s="201">
        <v>2.89</v>
      </c>
      <c r="W95" s="201">
        <v>13.75</v>
      </c>
      <c r="X95" s="201">
        <v>43.45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37.5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4.83</v>
      </c>
      <c r="L96" s="201">
        <v>434.48</v>
      </c>
      <c r="M96" s="201">
        <v>27.26</v>
      </c>
      <c r="N96" s="201">
        <v>34.99</v>
      </c>
      <c r="O96" s="201">
        <v>0</v>
      </c>
      <c r="P96" s="201">
        <v>39.479999999999997</v>
      </c>
      <c r="Q96" s="201">
        <v>3.23</v>
      </c>
      <c r="R96" s="201">
        <v>12.56</v>
      </c>
      <c r="S96" s="201">
        <v>7.82</v>
      </c>
      <c r="T96" s="201">
        <v>0</v>
      </c>
      <c r="U96" s="201">
        <v>20.67</v>
      </c>
      <c r="V96" s="201">
        <v>2.89</v>
      </c>
      <c r="W96" s="201">
        <v>13.75</v>
      </c>
      <c r="X96" s="201">
        <v>43.45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37.5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4.83</v>
      </c>
      <c r="L97" s="201">
        <v>415.17</v>
      </c>
      <c r="M97" s="201">
        <v>27.26</v>
      </c>
      <c r="N97" s="201">
        <v>34.99</v>
      </c>
      <c r="O97" s="201">
        <v>0</v>
      </c>
      <c r="P97" s="201">
        <v>39.479999999999997</v>
      </c>
      <c r="Q97" s="201">
        <v>3.23</v>
      </c>
      <c r="R97" s="201">
        <v>12.56</v>
      </c>
      <c r="S97" s="201">
        <v>7.82</v>
      </c>
      <c r="T97" s="201">
        <v>0</v>
      </c>
      <c r="U97" s="201">
        <v>20.67</v>
      </c>
      <c r="V97" s="201">
        <v>2.89</v>
      </c>
      <c r="W97" s="201">
        <v>13.75</v>
      </c>
      <c r="X97" s="201">
        <v>43.45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37.5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4.83</v>
      </c>
      <c r="L98" s="201">
        <v>395.86</v>
      </c>
      <c r="M98" s="201">
        <v>27.26</v>
      </c>
      <c r="N98" s="201">
        <v>34.99</v>
      </c>
      <c r="O98" s="201">
        <v>0</v>
      </c>
      <c r="P98" s="201">
        <v>39.479999999999997</v>
      </c>
      <c r="Q98" s="201">
        <v>3.23</v>
      </c>
      <c r="R98" s="201">
        <v>12.56</v>
      </c>
      <c r="S98" s="201">
        <v>7.82</v>
      </c>
      <c r="T98" s="201">
        <v>0</v>
      </c>
      <c r="U98" s="201">
        <v>20.67</v>
      </c>
      <c r="V98" s="201">
        <v>2.89</v>
      </c>
      <c r="W98" s="201">
        <v>13.75</v>
      </c>
      <c r="X98" s="201">
        <v>43.45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57.15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37.5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0.13359999999999997</v>
      </c>
      <c r="L99">
        <f t="shared" si="0"/>
        <v>10.708460000000004</v>
      </c>
      <c r="M99">
        <f t="shared" si="0"/>
        <v>0.65424000000000104</v>
      </c>
      <c r="N99">
        <f t="shared" si="0"/>
        <v>0.83975999999999806</v>
      </c>
      <c r="O99">
        <f t="shared" si="0"/>
        <v>0</v>
      </c>
      <c r="P99">
        <f t="shared" si="0"/>
        <v>0.9839725000000018</v>
      </c>
      <c r="Q99">
        <f t="shared" si="0"/>
        <v>7.754999999999998E-2</v>
      </c>
      <c r="R99">
        <f t="shared" si="0"/>
        <v>0.30122249999999928</v>
      </c>
      <c r="S99">
        <f t="shared" si="0"/>
        <v>0.18761000000000028</v>
      </c>
      <c r="T99">
        <f t="shared" si="0"/>
        <v>0</v>
      </c>
      <c r="U99">
        <f t="shared" si="0"/>
        <v>0.50022250000000068</v>
      </c>
      <c r="V99">
        <f t="shared" si="0"/>
        <v>6.945499999999985E-2</v>
      </c>
      <c r="W99">
        <f t="shared" si="0"/>
        <v>0.33</v>
      </c>
      <c r="X99">
        <f t="shared" si="0"/>
        <v>1.0427999999999982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1.4173300000000011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0.89875499999999986</v>
      </c>
      <c r="AQ99">
        <f t="shared" si="0"/>
        <v>0.64059999999999961</v>
      </c>
      <c r="AR99">
        <f t="shared" si="0"/>
        <v>0.25082500000000019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168.97</v>
      </c>
      <c r="L3" s="201">
        <v>0.33</v>
      </c>
      <c r="M3" s="201">
        <v>2.2000000000000002</v>
      </c>
      <c r="N3" s="201">
        <v>1.79</v>
      </c>
      <c r="O3" s="201">
        <v>2.5299999999999998</v>
      </c>
      <c r="P3" s="201">
        <v>1.05</v>
      </c>
      <c r="Q3" s="201">
        <v>0.17</v>
      </c>
      <c r="R3" s="201">
        <v>0.64</v>
      </c>
      <c r="S3" s="201">
        <v>0.4</v>
      </c>
      <c r="T3" s="201">
        <v>0</v>
      </c>
      <c r="U3" s="201">
        <v>1.79</v>
      </c>
      <c r="V3" s="201">
        <v>4.43</v>
      </c>
      <c r="W3" s="201">
        <v>0.7</v>
      </c>
      <c r="X3" s="201">
        <v>2.2400000000000002</v>
      </c>
      <c r="Y3" s="201">
        <v>0</v>
      </c>
      <c r="Z3" s="201">
        <v>2.11</v>
      </c>
      <c r="AA3" s="201">
        <v>1.37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16.72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217.25</v>
      </c>
      <c r="L4" s="201">
        <v>0.33</v>
      </c>
      <c r="M4" s="201">
        <v>2.2000000000000002</v>
      </c>
      <c r="N4" s="201">
        <v>1.79</v>
      </c>
      <c r="O4" s="201">
        <v>2.5299999999999998</v>
      </c>
      <c r="P4" s="201">
        <v>0.95</v>
      </c>
      <c r="Q4" s="201">
        <v>0.17</v>
      </c>
      <c r="R4" s="201">
        <v>0.64</v>
      </c>
      <c r="S4" s="201">
        <v>0.4</v>
      </c>
      <c r="T4" s="201">
        <v>0</v>
      </c>
      <c r="U4" s="201">
        <v>1.79</v>
      </c>
      <c r="V4" s="201">
        <v>4.43</v>
      </c>
      <c r="W4" s="201">
        <v>0.7</v>
      </c>
      <c r="X4" s="201">
        <v>2.2400000000000002</v>
      </c>
      <c r="Y4" s="201">
        <v>0</v>
      </c>
      <c r="Z4" s="201">
        <v>2.11</v>
      </c>
      <c r="AA4" s="201">
        <v>1.37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16.72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237.52</v>
      </c>
      <c r="L5" s="201">
        <v>0.33</v>
      </c>
      <c r="M5" s="201">
        <v>2.2000000000000002</v>
      </c>
      <c r="N5" s="201">
        <v>1.79</v>
      </c>
      <c r="O5" s="201">
        <v>2.5299999999999998</v>
      </c>
      <c r="P5" s="201">
        <v>0.95</v>
      </c>
      <c r="Q5" s="201">
        <v>0.17</v>
      </c>
      <c r="R5" s="201">
        <v>0.64</v>
      </c>
      <c r="S5" s="201">
        <v>0.4</v>
      </c>
      <c r="T5" s="201">
        <v>0</v>
      </c>
      <c r="U5" s="201">
        <v>1.79</v>
      </c>
      <c r="V5" s="201">
        <v>4.43</v>
      </c>
      <c r="W5" s="201">
        <v>0.7</v>
      </c>
      <c r="X5" s="201">
        <v>2.2400000000000002</v>
      </c>
      <c r="Y5" s="201">
        <v>0</v>
      </c>
      <c r="Z5" s="201">
        <v>2.11</v>
      </c>
      <c r="AA5" s="201">
        <v>1.37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16.72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237.52</v>
      </c>
      <c r="L6" s="201">
        <v>0.33</v>
      </c>
      <c r="M6" s="201">
        <v>2.2000000000000002</v>
      </c>
      <c r="N6" s="201">
        <v>1.79</v>
      </c>
      <c r="O6" s="201">
        <v>2.5299999999999998</v>
      </c>
      <c r="P6" s="201">
        <v>0.95</v>
      </c>
      <c r="Q6" s="201">
        <v>0.17</v>
      </c>
      <c r="R6" s="201">
        <v>0.64</v>
      </c>
      <c r="S6" s="201">
        <v>0.4</v>
      </c>
      <c r="T6" s="201">
        <v>0</v>
      </c>
      <c r="U6" s="201">
        <v>1.79</v>
      </c>
      <c r="V6" s="201">
        <v>4.43</v>
      </c>
      <c r="W6" s="201">
        <v>0.7</v>
      </c>
      <c r="X6" s="201">
        <v>2.2400000000000002</v>
      </c>
      <c r="Y6" s="201">
        <v>0</v>
      </c>
      <c r="Z6" s="201">
        <v>2.11</v>
      </c>
      <c r="AA6" s="201">
        <v>1.37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16.72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237.52</v>
      </c>
      <c r="L7" s="201">
        <v>0.33</v>
      </c>
      <c r="M7" s="201">
        <v>2.2000000000000002</v>
      </c>
      <c r="N7" s="201">
        <v>1.79</v>
      </c>
      <c r="O7" s="201">
        <v>2.5299999999999998</v>
      </c>
      <c r="P7" s="201">
        <v>0.95</v>
      </c>
      <c r="Q7" s="201">
        <v>0.17</v>
      </c>
      <c r="R7" s="201">
        <v>0.34</v>
      </c>
      <c r="S7" s="201">
        <v>0.4</v>
      </c>
      <c r="T7" s="201">
        <v>0</v>
      </c>
      <c r="U7" s="201">
        <v>1.79</v>
      </c>
      <c r="V7" s="201">
        <v>4.43</v>
      </c>
      <c r="W7" s="201">
        <v>0.7</v>
      </c>
      <c r="X7" s="201">
        <v>2.2400000000000002</v>
      </c>
      <c r="Y7" s="201">
        <v>0</v>
      </c>
      <c r="Z7" s="201">
        <v>2.11</v>
      </c>
      <c r="AA7" s="201">
        <v>1.37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16.72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237.52</v>
      </c>
      <c r="L8" s="201">
        <v>0.33</v>
      </c>
      <c r="M8" s="201">
        <v>2.2000000000000002</v>
      </c>
      <c r="N8" s="201">
        <v>1.79</v>
      </c>
      <c r="O8" s="201">
        <v>2.5299999999999998</v>
      </c>
      <c r="P8" s="201">
        <v>0.95</v>
      </c>
      <c r="Q8" s="201">
        <v>0.17</v>
      </c>
      <c r="R8" s="201">
        <v>0.64</v>
      </c>
      <c r="S8" s="201">
        <v>0.4</v>
      </c>
      <c r="T8" s="201">
        <v>0</v>
      </c>
      <c r="U8" s="201">
        <v>1.79</v>
      </c>
      <c r="V8" s="201">
        <v>4.43</v>
      </c>
      <c r="W8" s="201">
        <v>0.7</v>
      </c>
      <c r="X8" s="201">
        <v>2.2400000000000002</v>
      </c>
      <c r="Y8" s="201">
        <v>0</v>
      </c>
      <c r="Z8" s="201">
        <v>2.11</v>
      </c>
      <c r="AA8" s="201">
        <v>1.37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16.72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237.52</v>
      </c>
      <c r="L9" s="201">
        <v>0.33</v>
      </c>
      <c r="M9" s="201">
        <v>2.2000000000000002</v>
      </c>
      <c r="N9" s="201">
        <v>1.79</v>
      </c>
      <c r="O9" s="201">
        <v>2.5299999999999998</v>
      </c>
      <c r="P9" s="201">
        <v>0.95</v>
      </c>
      <c r="Q9" s="201">
        <v>0.17</v>
      </c>
      <c r="R9" s="201">
        <v>0.64</v>
      </c>
      <c r="S9" s="201">
        <v>0.4</v>
      </c>
      <c r="T9" s="201">
        <v>0</v>
      </c>
      <c r="U9" s="201">
        <v>1.79</v>
      </c>
      <c r="V9" s="201">
        <v>4.43</v>
      </c>
      <c r="W9" s="201">
        <v>0.7</v>
      </c>
      <c r="X9" s="201">
        <v>2.2400000000000002</v>
      </c>
      <c r="Y9" s="201">
        <v>0</v>
      </c>
      <c r="Z9" s="201">
        <v>2.11</v>
      </c>
      <c r="AA9" s="201">
        <v>1.37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16.72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237.52</v>
      </c>
      <c r="L10" s="201">
        <v>0.33</v>
      </c>
      <c r="M10" s="201">
        <v>2.2000000000000002</v>
      </c>
      <c r="N10" s="201">
        <v>1.79</v>
      </c>
      <c r="O10" s="201">
        <v>2.5299999999999998</v>
      </c>
      <c r="P10" s="201">
        <v>0.95</v>
      </c>
      <c r="Q10" s="201">
        <v>0.17</v>
      </c>
      <c r="R10" s="201">
        <v>0.64</v>
      </c>
      <c r="S10" s="201">
        <v>0.4</v>
      </c>
      <c r="T10" s="201">
        <v>0</v>
      </c>
      <c r="U10" s="201">
        <v>1.79</v>
      </c>
      <c r="V10" s="201">
        <v>4.43</v>
      </c>
      <c r="W10" s="201">
        <v>0.7</v>
      </c>
      <c r="X10" s="201">
        <v>2.2400000000000002</v>
      </c>
      <c r="Y10" s="201">
        <v>0</v>
      </c>
      <c r="Z10" s="201">
        <v>2.11</v>
      </c>
      <c r="AA10" s="201">
        <v>1.37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16.72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237.52</v>
      </c>
      <c r="L11" s="201">
        <v>0.33</v>
      </c>
      <c r="M11" s="201">
        <v>2.2000000000000002</v>
      </c>
      <c r="N11" s="201">
        <v>1.79</v>
      </c>
      <c r="O11" s="201">
        <v>2.5299999999999998</v>
      </c>
      <c r="P11" s="201">
        <v>0.95</v>
      </c>
      <c r="Q11" s="201">
        <v>0.17</v>
      </c>
      <c r="R11" s="201">
        <v>0.64</v>
      </c>
      <c r="S11" s="201">
        <v>0.4</v>
      </c>
      <c r="T11" s="201">
        <v>0</v>
      </c>
      <c r="U11" s="201">
        <v>1.79</v>
      </c>
      <c r="V11" s="201">
        <v>4.9800000000000004</v>
      </c>
      <c r="W11" s="201">
        <v>0.7</v>
      </c>
      <c r="X11" s="201">
        <v>2.2400000000000002</v>
      </c>
      <c r="Y11" s="201">
        <v>0</v>
      </c>
      <c r="Z11" s="201">
        <v>2.11</v>
      </c>
      <c r="AA11" s="201">
        <v>1.37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16.72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237.52</v>
      </c>
      <c r="L12" s="201">
        <v>0.33</v>
      </c>
      <c r="M12" s="201">
        <v>2.2000000000000002</v>
      </c>
      <c r="N12" s="201">
        <v>1.79</v>
      </c>
      <c r="O12" s="201">
        <v>2.5299999999999998</v>
      </c>
      <c r="P12" s="201">
        <v>0.95</v>
      </c>
      <c r="Q12" s="201">
        <v>0.17</v>
      </c>
      <c r="R12" s="201">
        <v>0.64</v>
      </c>
      <c r="S12" s="201">
        <v>0.4</v>
      </c>
      <c r="T12" s="201">
        <v>0</v>
      </c>
      <c r="U12" s="201">
        <v>1.79</v>
      </c>
      <c r="V12" s="201">
        <v>4.9800000000000004</v>
      </c>
      <c r="W12" s="201">
        <v>0.7</v>
      </c>
      <c r="X12" s="201">
        <v>2.2400000000000002</v>
      </c>
      <c r="Y12" s="201">
        <v>0</v>
      </c>
      <c r="Z12" s="201">
        <v>2.11</v>
      </c>
      <c r="AA12" s="201">
        <v>1.37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16.72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237.52</v>
      </c>
      <c r="L13" s="201">
        <v>4.3899999999999997</v>
      </c>
      <c r="M13" s="201">
        <v>2.2000000000000002</v>
      </c>
      <c r="N13" s="201">
        <v>1.79</v>
      </c>
      <c r="O13" s="201">
        <v>2.5299999999999998</v>
      </c>
      <c r="P13" s="201">
        <v>0.95</v>
      </c>
      <c r="Q13" s="201">
        <v>2.23</v>
      </c>
      <c r="R13" s="201">
        <v>0.64</v>
      </c>
      <c r="S13" s="201">
        <v>5.39</v>
      </c>
      <c r="T13" s="201">
        <v>0</v>
      </c>
      <c r="U13" s="201">
        <v>1.79</v>
      </c>
      <c r="V13" s="201">
        <v>0.31</v>
      </c>
      <c r="W13" s="201">
        <v>0.7</v>
      </c>
      <c r="X13" s="201">
        <v>2.2400000000000002</v>
      </c>
      <c r="Y13" s="201">
        <v>0</v>
      </c>
      <c r="Z13" s="201">
        <v>2.11</v>
      </c>
      <c r="AA13" s="201">
        <v>1.37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16.72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237.52</v>
      </c>
      <c r="L14" s="201">
        <v>4.3899999999999997</v>
      </c>
      <c r="M14" s="201">
        <v>2.2000000000000002</v>
      </c>
      <c r="N14" s="201">
        <v>1.79</v>
      </c>
      <c r="O14" s="201">
        <v>2.5299999999999998</v>
      </c>
      <c r="P14" s="201">
        <v>0.95</v>
      </c>
      <c r="Q14" s="201">
        <v>2.23</v>
      </c>
      <c r="R14" s="201">
        <v>0.64</v>
      </c>
      <c r="S14" s="201">
        <v>5.39</v>
      </c>
      <c r="T14" s="201">
        <v>0</v>
      </c>
      <c r="U14" s="201">
        <v>1.79</v>
      </c>
      <c r="V14" s="201">
        <v>0.31</v>
      </c>
      <c r="W14" s="201">
        <v>0.7</v>
      </c>
      <c r="X14" s="201">
        <v>2.2400000000000002</v>
      </c>
      <c r="Y14" s="201">
        <v>0</v>
      </c>
      <c r="Z14" s="201">
        <v>2.11</v>
      </c>
      <c r="AA14" s="201">
        <v>1.37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237.52</v>
      </c>
      <c r="L15" s="201">
        <v>4.3899999999999997</v>
      </c>
      <c r="M15" s="201">
        <v>2.2000000000000002</v>
      </c>
      <c r="N15" s="201">
        <v>1.79</v>
      </c>
      <c r="O15" s="201">
        <v>2.5299999999999998</v>
      </c>
      <c r="P15" s="201">
        <v>0.95</v>
      </c>
      <c r="Q15" s="201">
        <v>2.23</v>
      </c>
      <c r="R15" s="201">
        <v>7.14</v>
      </c>
      <c r="S15" s="201">
        <v>5.39</v>
      </c>
      <c r="T15" s="201">
        <v>0</v>
      </c>
      <c r="U15" s="201">
        <v>1.79</v>
      </c>
      <c r="V15" s="201">
        <v>6.39</v>
      </c>
      <c r="W15" s="201">
        <v>0.7</v>
      </c>
      <c r="X15" s="201">
        <v>2.2400000000000002</v>
      </c>
      <c r="Y15" s="201">
        <v>0</v>
      </c>
      <c r="Z15" s="201">
        <v>2.11</v>
      </c>
      <c r="AA15" s="201">
        <v>25.14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237.52</v>
      </c>
      <c r="L16" s="201">
        <v>4.3899999999999997</v>
      </c>
      <c r="M16" s="201">
        <v>2.2000000000000002</v>
      </c>
      <c r="N16" s="201">
        <v>1.79</v>
      </c>
      <c r="O16" s="201">
        <v>2.5299999999999998</v>
      </c>
      <c r="P16" s="201">
        <v>0.95</v>
      </c>
      <c r="Q16" s="201">
        <v>2.23</v>
      </c>
      <c r="R16" s="201">
        <v>8.67</v>
      </c>
      <c r="S16" s="201">
        <v>5.39</v>
      </c>
      <c r="T16" s="201">
        <v>0</v>
      </c>
      <c r="U16" s="201">
        <v>1.79</v>
      </c>
      <c r="V16" s="201">
        <v>6.39</v>
      </c>
      <c r="W16" s="201">
        <v>0.7</v>
      </c>
      <c r="X16" s="201">
        <v>2.2400000000000002</v>
      </c>
      <c r="Y16" s="201">
        <v>0</v>
      </c>
      <c r="Z16" s="201">
        <v>2.11</v>
      </c>
      <c r="AA16" s="201">
        <v>25.14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237.52</v>
      </c>
      <c r="L17" s="201">
        <v>4.3899999999999997</v>
      </c>
      <c r="M17" s="201">
        <v>2.2000000000000002</v>
      </c>
      <c r="N17" s="201">
        <v>1.79</v>
      </c>
      <c r="O17" s="201">
        <v>2.5299999999999998</v>
      </c>
      <c r="P17" s="201">
        <v>0.95</v>
      </c>
      <c r="Q17" s="201">
        <v>2.23</v>
      </c>
      <c r="R17" s="201">
        <v>8.67</v>
      </c>
      <c r="S17" s="201">
        <v>5.39</v>
      </c>
      <c r="T17" s="201">
        <v>0</v>
      </c>
      <c r="U17" s="201">
        <v>1.79</v>
      </c>
      <c r="V17" s="201">
        <v>6.39</v>
      </c>
      <c r="W17" s="201">
        <v>0.7</v>
      </c>
      <c r="X17" s="201">
        <v>2.2400000000000002</v>
      </c>
      <c r="Y17" s="201">
        <v>0</v>
      </c>
      <c r="Z17" s="201">
        <v>2.11</v>
      </c>
      <c r="AA17" s="201">
        <v>25.14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237.52</v>
      </c>
      <c r="L18" s="201">
        <v>4.3899999999999997</v>
      </c>
      <c r="M18" s="201">
        <v>2.2000000000000002</v>
      </c>
      <c r="N18" s="201">
        <v>1.79</v>
      </c>
      <c r="O18" s="201">
        <v>2.5299999999999998</v>
      </c>
      <c r="P18" s="201">
        <v>0.95</v>
      </c>
      <c r="Q18" s="201">
        <v>2.23</v>
      </c>
      <c r="R18" s="201">
        <v>8.67</v>
      </c>
      <c r="S18" s="201">
        <v>5.39</v>
      </c>
      <c r="T18" s="201">
        <v>0</v>
      </c>
      <c r="U18" s="201">
        <v>1.79</v>
      </c>
      <c r="V18" s="201">
        <v>6.39</v>
      </c>
      <c r="W18" s="201">
        <v>0.7</v>
      </c>
      <c r="X18" s="201">
        <v>2.2400000000000002</v>
      </c>
      <c r="Y18" s="201">
        <v>0</v>
      </c>
      <c r="Z18" s="201">
        <v>2.11</v>
      </c>
      <c r="AA18" s="201">
        <v>25.14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237.52</v>
      </c>
      <c r="L19" s="201">
        <v>4.3899999999999997</v>
      </c>
      <c r="M19" s="201">
        <v>2.2000000000000002</v>
      </c>
      <c r="N19" s="201">
        <v>1.79</v>
      </c>
      <c r="O19" s="201">
        <v>2.5299999999999998</v>
      </c>
      <c r="P19" s="201">
        <v>0.95</v>
      </c>
      <c r="Q19" s="201">
        <v>2.23</v>
      </c>
      <c r="R19" s="201">
        <v>8.67</v>
      </c>
      <c r="S19" s="201">
        <v>5.39</v>
      </c>
      <c r="T19" s="201">
        <v>0</v>
      </c>
      <c r="U19" s="201">
        <v>1.79</v>
      </c>
      <c r="V19" s="201">
        <v>6.39</v>
      </c>
      <c r="W19" s="201">
        <v>0.7</v>
      </c>
      <c r="X19" s="201">
        <v>2.2400000000000002</v>
      </c>
      <c r="Y19" s="201">
        <v>0</v>
      </c>
      <c r="Z19" s="201">
        <v>2.11</v>
      </c>
      <c r="AA19" s="201">
        <v>25.14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237.52</v>
      </c>
      <c r="L20" s="201">
        <v>0.33</v>
      </c>
      <c r="M20" s="201">
        <v>2.2000000000000002</v>
      </c>
      <c r="N20" s="201">
        <v>1.79</v>
      </c>
      <c r="O20" s="201">
        <v>2.5299999999999998</v>
      </c>
      <c r="P20" s="201">
        <v>0.95</v>
      </c>
      <c r="Q20" s="201">
        <v>0.17</v>
      </c>
      <c r="R20" s="201">
        <v>0.64</v>
      </c>
      <c r="S20" s="201">
        <v>0.4</v>
      </c>
      <c r="T20" s="201">
        <v>0</v>
      </c>
      <c r="U20" s="201">
        <v>1.79</v>
      </c>
      <c r="V20" s="201">
        <v>0.31</v>
      </c>
      <c r="W20" s="201">
        <v>0.7</v>
      </c>
      <c r="X20" s="201">
        <v>2.2400000000000002</v>
      </c>
      <c r="Y20" s="201">
        <v>0</v>
      </c>
      <c r="Z20" s="201">
        <v>2.11</v>
      </c>
      <c r="AA20" s="201">
        <v>1.37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237.52</v>
      </c>
      <c r="L21" s="201">
        <v>0.33</v>
      </c>
      <c r="M21" s="201">
        <v>2.2000000000000002</v>
      </c>
      <c r="N21" s="201">
        <v>1.79</v>
      </c>
      <c r="O21" s="201">
        <v>2.5299999999999998</v>
      </c>
      <c r="P21" s="201">
        <v>0.95</v>
      </c>
      <c r="Q21" s="201">
        <v>0.17</v>
      </c>
      <c r="R21" s="201">
        <v>0.64</v>
      </c>
      <c r="S21" s="201">
        <v>0.4</v>
      </c>
      <c r="T21" s="201">
        <v>0</v>
      </c>
      <c r="U21" s="201">
        <v>1.79</v>
      </c>
      <c r="V21" s="201">
        <v>0.31</v>
      </c>
      <c r="W21" s="201">
        <v>0.7</v>
      </c>
      <c r="X21" s="201">
        <v>2.2400000000000002</v>
      </c>
      <c r="Y21" s="201">
        <v>0</v>
      </c>
      <c r="Z21" s="201">
        <v>2.11</v>
      </c>
      <c r="AA21" s="201">
        <v>1.37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237.52</v>
      </c>
      <c r="L22" s="201">
        <v>0.33</v>
      </c>
      <c r="M22" s="201">
        <v>2.2000000000000002</v>
      </c>
      <c r="N22" s="201">
        <v>1.79</v>
      </c>
      <c r="O22" s="201">
        <v>2.5299999999999998</v>
      </c>
      <c r="P22" s="201">
        <v>0.95</v>
      </c>
      <c r="Q22" s="201">
        <v>0.17</v>
      </c>
      <c r="R22" s="201">
        <v>0.64</v>
      </c>
      <c r="S22" s="201">
        <v>0.4</v>
      </c>
      <c r="T22" s="201">
        <v>0</v>
      </c>
      <c r="U22" s="201">
        <v>1.79</v>
      </c>
      <c r="V22" s="201">
        <v>0.31</v>
      </c>
      <c r="W22" s="201">
        <v>0.7</v>
      </c>
      <c r="X22" s="201">
        <v>2.2400000000000002</v>
      </c>
      <c r="Y22" s="201">
        <v>0</v>
      </c>
      <c r="Z22" s="201">
        <v>2.11</v>
      </c>
      <c r="AA22" s="201">
        <v>1.37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237.52</v>
      </c>
      <c r="L23" s="201">
        <v>0.33</v>
      </c>
      <c r="M23" s="201">
        <v>2.2000000000000002</v>
      </c>
      <c r="N23" s="201">
        <v>1.79</v>
      </c>
      <c r="O23" s="201">
        <v>2.5299999999999998</v>
      </c>
      <c r="P23" s="201">
        <v>0.95</v>
      </c>
      <c r="Q23" s="201">
        <v>0.17</v>
      </c>
      <c r="R23" s="201">
        <v>0.64</v>
      </c>
      <c r="S23" s="201">
        <v>0.4</v>
      </c>
      <c r="T23" s="201">
        <v>0</v>
      </c>
      <c r="U23" s="201">
        <v>1.79</v>
      </c>
      <c r="V23" s="201">
        <v>0.32</v>
      </c>
      <c r="W23" s="201">
        <v>0.7</v>
      </c>
      <c r="X23" s="201">
        <v>2.2400000000000002</v>
      </c>
      <c r="Y23" s="201">
        <v>0</v>
      </c>
      <c r="Z23" s="201">
        <v>2.11</v>
      </c>
      <c r="AA23" s="201">
        <v>1.37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217.25</v>
      </c>
      <c r="L24" s="201">
        <v>0.33</v>
      </c>
      <c r="M24" s="201">
        <v>2.2000000000000002</v>
      </c>
      <c r="N24" s="201">
        <v>1.79</v>
      </c>
      <c r="O24" s="201">
        <v>2.5299999999999998</v>
      </c>
      <c r="P24" s="201">
        <v>0.95</v>
      </c>
      <c r="Q24" s="201">
        <v>0.17</v>
      </c>
      <c r="R24" s="201">
        <v>0.64</v>
      </c>
      <c r="S24" s="201">
        <v>0.4</v>
      </c>
      <c r="T24" s="201">
        <v>0</v>
      </c>
      <c r="U24" s="201">
        <v>1.79</v>
      </c>
      <c r="V24" s="201">
        <v>0.32</v>
      </c>
      <c r="W24" s="201">
        <v>0.7</v>
      </c>
      <c r="X24" s="201">
        <v>2.2400000000000002</v>
      </c>
      <c r="Y24" s="201">
        <v>0</v>
      </c>
      <c r="Z24" s="201">
        <v>2.11</v>
      </c>
      <c r="AA24" s="201">
        <v>1.37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188.28</v>
      </c>
      <c r="L25" s="201">
        <v>0.33</v>
      </c>
      <c r="M25" s="201">
        <v>2.2000000000000002</v>
      </c>
      <c r="N25" s="201">
        <v>1.79</v>
      </c>
      <c r="O25" s="201">
        <v>2.5299999999999998</v>
      </c>
      <c r="P25" s="201">
        <v>0.95</v>
      </c>
      <c r="Q25" s="201">
        <v>0.17</v>
      </c>
      <c r="R25" s="201">
        <v>0.64</v>
      </c>
      <c r="S25" s="201">
        <v>0.4</v>
      </c>
      <c r="T25" s="201">
        <v>0</v>
      </c>
      <c r="U25" s="201">
        <v>1.79</v>
      </c>
      <c r="V25" s="201">
        <v>0.32</v>
      </c>
      <c r="W25" s="201">
        <v>0.7</v>
      </c>
      <c r="X25" s="201">
        <v>2.2400000000000002</v>
      </c>
      <c r="Y25" s="201">
        <v>0</v>
      </c>
      <c r="Z25" s="201">
        <v>2.11</v>
      </c>
      <c r="AA25" s="201">
        <v>1.37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16.72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140.01</v>
      </c>
      <c r="L26" s="201">
        <v>0.33</v>
      </c>
      <c r="M26" s="201">
        <v>2.2000000000000002</v>
      </c>
      <c r="N26" s="201">
        <v>1.79</v>
      </c>
      <c r="O26" s="201">
        <v>2.5299999999999998</v>
      </c>
      <c r="P26" s="201">
        <v>0.95</v>
      </c>
      <c r="Q26" s="201">
        <v>0.17</v>
      </c>
      <c r="R26" s="201">
        <v>0.64</v>
      </c>
      <c r="S26" s="201">
        <v>0.4</v>
      </c>
      <c r="T26" s="201">
        <v>0</v>
      </c>
      <c r="U26" s="201">
        <v>1.79</v>
      </c>
      <c r="V26" s="201">
        <v>0.32</v>
      </c>
      <c r="W26" s="201">
        <v>0.7</v>
      </c>
      <c r="X26" s="201">
        <v>2.2400000000000002</v>
      </c>
      <c r="Y26" s="201">
        <v>0</v>
      </c>
      <c r="Z26" s="201">
        <v>2.11</v>
      </c>
      <c r="AA26" s="201">
        <v>1.37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16.72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91.73</v>
      </c>
      <c r="L27" s="201">
        <v>0.33</v>
      </c>
      <c r="M27" s="201">
        <v>2.2000000000000002</v>
      </c>
      <c r="N27" s="201">
        <v>1.79</v>
      </c>
      <c r="O27" s="201">
        <v>2.5299999999999998</v>
      </c>
      <c r="P27" s="201">
        <v>0.95</v>
      </c>
      <c r="Q27" s="201">
        <v>0.17</v>
      </c>
      <c r="R27" s="201">
        <v>0.64</v>
      </c>
      <c r="S27" s="201">
        <v>0.4</v>
      </c>
      <c r="T27" s="201">
        <v>0</v>
      </c>
      <c r="U27" s="201">
        <v>1.79</v>
      </c>
      <c r="V27" s="201">
        <v>0.31</v>
      </c>
      <c r="W27" s="201">
        <v>0.7</v>
      </c>
      <c r="X27" s="201">
        <v>2.2400000000000002</v>
      </c>
      <c r="Y27" s="201">
        <v>0</v>
      </c>
      <c r="Z27" s="201">
        <v>2.11</v>
      </c>
      <c r="AA27" s="201">
        <v>1.37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18.79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82.08</v>
      </c>
      <c r="L28" s="201">
        <v>0.33</v>
      </c>
      <c r="M28" s="201">
        <v>2.2000000000000002</v>
      </c>
      <c r="N28" s="201">
        <v>1.79</v>
      </c>
      <c r="O28" s="201">
        <v>2.5299999999999998</v>
      </c>
      <c r="P28" s="201">
        <v>0.95</v>
      </c>
      <c r="Q28" s="201">
        <v>0.17</v>
      </c>
      <c r="R28" s="201">
        <v>0.64</v>
      </c>
      <c r="S28" s="201">
        <v>0.4</v>
      </c>
      <c r="T28" s="201">
        <v>0</v>
      </c>
      <c r="U28" s="201">
        <v>1.79</v>
      </c>
      <c r="V28" s="201">
        <v>0.31</v>
      </c>
      <c r="W28" s="201">
        <v>0.7</v>
      </c>
      <c r="X28" s="201">
        <v>2.2400000000000002</v>
      </c>
      <c r="Y28" s="201">
        <v>0</v>
      </c>
      <c r="Z28" s="201">
        <v>2.11</v>
      </c>
      <c r="AA28" s="201">
        <v>1.37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18.79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72.42</v>
      </c>
      <c r="L29" s="201">
        <v>0.33</v>
      </c>
      <c r="M29" s="201">
        <v>2.2000000000000002</v>
      </c>
      <c r="N29" s="201">
        <v>1.79</v>
      </c>
      <c r="O29" s="201">
        <v>2.5299999999999998</v>
      </c>
      <c r="P29" s="201">
        <v>0.95</v>
      </c>
      <c r="Q29" s="201">
        <v>0.17</v>
      </c>
      <c r="R29" s="201">
        <v>0.64</v>
      </c>
      <c r="S29" s="201">
        <v>0.4</v>
      </c>
      <c r="T29" s="201">
        <v>0</v>
      </c>
      <c r="U29" s="201">
        <v>1.79</v>
      </c>
      <c r="V29" s="201">
        <v>0.32</v>
      </c>
      <c r="W29" s="201">
        <v>0.7</v>
      </c>
      <c r="X29" s="201">
        <v>2.2400000000000002</v>
      </c>
      <c r="Y29" s="201">
        <v>0</v>
      </c>
      <c r="Z29" s="201">
        <v>2.11</v>
      </c>
      <c r="AA29" s="201">
        <v>1.37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18.79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72.42</v>
      </c>
      <c r="L30" s="201">
        <v>0.33</v>
      </c>
      <c r="M30" s="201">
        <v>2.2000000000000002</v>
      </c>
      <c r="N30" s="201">
        <v>1.79</v>
      </c>
      <c r="O30" s="201">
        <v>2.5299999999999998</v>
      </c>
      <c r="P30" s="201">
        <v>0.95</v>
      </c>
      <c r="Q30" s="201">
        <v>0.17</v>
      </c>
      <c r="R30" s="201">
        <v>0.64</v>
      </c>
      <c r="S30" s="201">
        <v>0.4</v>
      </c>
      <c r="T30" s="201">
        <v>0</v>
      </c>
      <c r="U30" s="201">
        <v>1.79</v>
      </c>
      <c r="V30" s="201">
        <v>0.32</v>
      </c>
      <c r="W30" s="201">
        <v>0.7</v>
      </c>
      <c r="X30" s="201">
        <v>2.2400000000000002</v>
      </c>
      <c r="Y30" s="201">
        <v>0</v>
      </c>
      <c r="Z30" s="201">
        <v>2.11</v>
      </c>
      <c r="AA30" s="201">
        <v>1.37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18.79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72.42</v>
      </c>
      <c r="L31" s="201">
        <v>0.33</v>
      </c>
      <c r="M31" s="201">
        <v>2.2000000000000002</v>
      </c>
      <c r="N31" s="201">
        <v>1.79</v>
      </c>
      <c r="O31" s="201">
        <v>2.5299999999999998</v>
      </c>
      <c r="P31" s="201">
        <v>0.95</v>
      </c>
      <c r="Q31" s="201">
        <v>0.17</v>
      </c>
      <c r="R31" s="201">
        <v>0.64</v>
      </c>
      <c r="S31" s="201">
        <v>0.4</v>
      </c>
      <c r="T31" s="201">
        <v>0</v>
      </c>
      <c r="U31" s="201">
        <v>1.79</v>
      </c>
      <c r="V31" s="201">
        <v>0.32</v>
      </c>
      <c r="W31" s="201">
        <v>0.7</v>
      </c>
      <c r="X31" s="201">
        <v>2.2400000000000002</v>
      </c>
      <c r="Y31" s="201">
        <v>0</v>
      </c>
      <c r="Z31" s="201">
        <v>2.11</v>
      </c>
      <c r="AA31" s="201">
        <v>1.37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18.79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53.11</v>
      </c>
      <c r="L32" s="201">
        <v>0.33</v>
      </c>
      <c r="M32" s="201">
        <v>2.2000000000000002</v>
      </c>
      <c r="N32" s="201">
        <v>1.79</v>
      </c>
      <c r="O32" s="201">
        <v>2.5299999999999998</v>
      </c>
      <c r="P32" s="201">
        <v>0.95</v>
      </c>
      <c r="Q32" s="201">
        <v>0.17</v>
      </c>
      <c r="R32" s="201">
        <v>0.64</v>
      </c>
      <c r="S32" s="201">
        <v>0.4</v>
      </c>
      <c r="T32" s="201">
        <v>0</v>
      </c>
      <c r="U32" s="201">
        <v>1.79</v>
      </c>
      <c r="V32" s="201">
        <v>0.32</v>
      </c>
      <c r="W32" s="201">
        <v>0.7</v>
      </c>
      <c r="X32" s="201">
        <v>2.2400000000000002</v>
      </c>
      <c r="Y32" s="201">
        <v>0</v>
      </c>
      <c r="Z32" s="201">
        <v>2.11</v>
      </c>
      <c r="AA32" s="201">
        <v>1.37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18.79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17.489999999999998</v>
      </c>
      <c r="L33" s="201">
        <v>0.33</v>
      </c>
      <c r="M33" s="201">
        <v>2.2000000000000002</v>
      </c>
      <c r="N33" s="201">
        <v>1.79</v>
      </c>
      <c r="O33" s="201">
        <v>2.5299999999999998</v>
      </c>
      <c r="P33" s="201">
        <v>0.95</v>
      </c>
      <c r="Q33" s="201">
        <v>0.17</v>
      </c>
      <c r="R33" s="201">
        <v>0.64</v>
      </c>
      <c r="S33" s="201">
        <v>0.4</v>
      </c>
      <c r="T33" s="201">
        <v>0</v>
      </c>
      <c r="U33" s="201">
        <v>1.79</v>
      </c>
      <c r="V33" s="201">
        <v>0.32</v>
      </c>
      <c r="W33" s="201">
        <v>0.7</v>
      </c>
      <c r="X33" s="201">
        <v>2.2400000000000002</v>
      </c>
      <c r="Y33" s="201">
        <v>0</v>
      </c>
      <c r="Z33" s="201">
        <v>2.11</v>
      </c>
      <c r="AA33" s="201">
        <v>1.37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18.79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17.489999999999998</v>
      </c>
      <c r="L34" s="201">
        <v>0.33</v>
      </c>
      <c r="M34" s="201">
        <v>2.2000000000000002</v>
      </c>
      <c r="N34" s="201">
        <v>1.79</v>
      </c>
      <c r="O34" s="201">
        <v>2.5299999999999998</v>
      </c>
      <c r="P34" s="201">
        <v>0.95</v>
      </c>
      <c r="Q34" s="201">
        <v>0.17</v>
      </c>
      <c r="R34" s="201">
        <v>0.64</v>
      </c>
      <c r="S34" s="201">
        <v>0.4</v>
      </c>
      <c r="T34" s="201">
        <v>0</v>
      </c>
      <c r="U34" s="201">
        <v>1.79</v>
      </c>
      <c r="V34" s="201">
        <v>0.32</v>
      </c>
      <c r="W34" s="201">
        <v>0.7</v>
      </c>
      <c r="X34" s="201">
        <v>2.2400000000000002</v>
      </c>
      <c r="Y34" s="201">
        <v>0</v>
      </c>
      <c r="Z34" s="201">
        <v>2.11</v>
      </c>
      <c r="AA34" s="201">
        <v>1.37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18.79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17.489999999999998</v>
      </c>
      <c r="L35" s="201">
        <v>0.33</v>
      </c>
      <c r="M35" s="201">
        <v>2.2000000000000002</v>
      </c>
      <c r="N35" s="201">
        <v>1.79</v>
      </c>
      <c r="O35" s="201">
        <v>2.5299999999999998</v>
      </c>
      <c r="P35" s="201">
        <v>0.95</v>
      </c>
      <c r="Q35" s="201">
        <v>0.17</v>
      </c>
      <c r="R35" s="201">
        <v>0.64</v>
      </c>
      <c r="S35" s="201">
        <v>0.4</v>
      </c>
      <c r="T35" s="201">
        <v>0</v>
      </c>
      <c r="U35" s="201">
        <v>1.79</v>
      </c>
      <c r="V35" s="201">
        <v>0.31</v>
      </c>
      <c r="W35" s="201">
        <v>0.7</v>
      </c>
      <c r="X35" s="201">
        <v>2.2400000000000002</v>
      </c>
      <c r="Y35" s="201">
        <v>0</v>
      </c>
      <c r="Z35" s="201">
        <v>2.11</v>
      </c>
      <c r="AA35" s="201">
        <v>1.37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18.79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17.489999999999998</v>
      </c>
      <c r="L36" s="201">
        <v>0.33</v>
      </c>
      <c r="M36" s="201">
        <v>2.2000000000000002</v>
      </c>
      <c r="N36" s="201">
        <v>1.79</v>
      </c>
      <c r="O36" s="201">
        <v>2.5299999999999998</v>
      </c>
      <c r="P36" s="201">
        <v>0.95</v>
      </c>
      <c r="Q36" s="201">
        <v>0.17</v>
      </c>
      <c r="R36" s="201">
        <v>0.64</v>
      </c>
      <c r="S36" s="201">
        <v>0.4</v>
      </c>
      <c r="T36" s="201">
        <v>0</v>
      </c>
      <c r="U36" s="201">
        <v>1.79</v>
      </c>
      <c r="V36" s="201">
        <v>0.31</v>
      </c>
      <c r="W36" s="201">
        <v>0.7</v>
      </c>
      <c r="X36" s="201">
        <v>2.2400000000000002</v>
      </c>
      <c r="Y36" s="201">
        <v>0</v>
      </c>
      <c r="Z36" s="201">
        <v>2.11</v>
      </c>
      <c r="AA36" s="201">
        <v>1.37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18.79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68.56</v>
      </c>
      <c r="L37" s="201">
        <v>0.33</v>
      </c>
      <c r="M37" s="201">
        <v>2.2000000000000002</v>
      </c>
      <c r="N37" s="201">
        <v>1.79</v>
      </c>
      <c r="O37" s="201">
        <v>2.5299999999999998</v>
      </c>
      <c r="P37" s="201">
        <v>0.95</v>
      </c>
      <c r="Q37" s="201">
        <v>0.17</v>
      </c>
      <c r="R37" s="201">
        <v>0.64</v>
      </c>
      <c r="S37" s="201">
        <v>0.4</v>
      </c>
      <c r="T37" s="201">
        <v>0</v>
      </c>
      <c r="U37" s="201">
        <v>1.79</v>
      </c>
      <c r="V37" s="201">
        <v>0.31</v>
      </c>
      <c r="W37" s="201">
        <v>0.7</v>
      </c>
      <c r="X37" s="201">
        <v>2.2400000000000002</v>
      </c>
      <c r="Y37" s="201">
        <v>0</v>
      </c>
      <c r="Z37" s="201">
        <v>1.96</v>
      </c>
      <c r="AA37" s="201">
        <v>1.37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18.79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57.94</v>
      </c>
      <c r="L38" s="201">
        <v>0.33</v>
      </c>
      <c r="M38" s="201">
        <v>2.2000000000000002</v>
      </c>
      <c r="N38" s="201">
        <v>1.79</v>
      </c>
      <c r="O38" s="201">
        <v>2.5299999999999998</v>
      </c>
      <c r="P38" s="201">
        <v>0.95</v>
      </c>
      <c r="Q38" s="201">
        <v>0.17</v>
      </c>
      <c r="R38" s="201">
        <v>0.64</v>
      </c>
      <c r="S38" s="201">
        <v>0.4</v>
      </c>
      <c r="T38" s="201">
        <v>0</v>
      </c>
      <c r="U38" s="201">
        <v>1.79</v>
      </c>
      <c r="V38" s="201">
        <v>0.31</v>
      </c>
      <c r="W38" s="201">
        <v>0.7</v>
      </c>
      <c r="X38" s="201">
        <v>2.2400000000000002</v>
      </c>
      <c r="Y38" s="201">
        <v>0</v>
      </c>
      <c r="Z38" s="201">
        <v>1.96</v>
      </c>
      <c r="AA38" s="201">
        <v>1.37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18.79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53.11</v>
      </c>
      <c r="L39" s="201">
        <v>0.33</v>
      </c>
      <c r="M39" s="201">
        <v>2.2000000000000002</v>
      </c>
      <c r="N39" s="201">
        <v>1.79</v>
      </c>
      <c r="O39" s="201">
        <v>2.5299999999999998</v>
      </c>
      <c r="P39" s="201">
        <v>0.95</v>
      </c>
      <c r="Q39" s="201">
        <v>0.17</v>
      </c>
      <c r="R39" s="201">
        <v>0.64</v>
      </c>
      <c r="S39" s="201">
        <v>0.4</v>
      </c>
      <c r="T39" s="201">
        <v>0</v>
      </c>
      <c r="U39" s="201">
        <v>1.79</v>
      </c>
      <c r="V39" s="201">
        <v>0.31</v>
      </c>
      <c r="W39" s="201">
        <v>0.7</v>
      </c>
      <c r="X39" s="201">
        <v>2.2400000000000002</v>
      </c>
      <c r="Y39" s="201">
        <v>0</v>
      </c>
      <c r="Z39" s="201">
        <v>2.11</v>
      </c>
      <c r="AA39" s="201">
        <v>1.37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18.79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34.770000000000003</v>
      </c>
      <c r="L40" s="201">
        <v>0.34</v>
      </c>
      <c r="M40" s="201">
        <v>2.2000000000000002</v>
      </c>
      <c r="N40" s="201">
        <v>1.79</v>
      </c>
      <c r="O40" s="201">
        <v>2.5299999999999998</v>
      </c>
      <c r="P40" s="201">
        <v>0.95</v>
      </c>
      <c r="Q40" s="201">
        <v>0.17</v>
      </c>
      <c r="R40" s="201">
        <v>0.64</v>
      </c>
      <c r="S40" s="201">
        <v>0.4</v>
      </c>
      <c r="T40" s="201">
        <v>0</v>
      </c>
      <c r="U40" s="201">
        <v>1.79</v>
      </c>
      <c r="V40" s="201">
        <v>0.31</v>
      </c>
      <c r="W40" s="201">
        <v>0.7</v>
      </c>
      <c r="X40" s="201">
        <v>2.2400000000000002</v>
      </c>
      <c r="Y40" s="201">
        <v>0</v>
      </c>
      <c r="Z40" s="201">
        <v>2.11</v>
      </c>
      <c r="AA40" s="201">
        <v>1.37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18.79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62.77</v>
      </c>
      <c r="L41" s="201">
        <v>0.34</v>
      </c>
      <c r="M41" s="201">
        <v>2.2000000000000002</v>
      </c>
      <c r="N41" s="201">
        <v>1.79</v>
      </c>
      <c r="O41" s="201">
        <v>2.5299999999999998</v>
      </c>
      <c r="P41" s="201">
        <v>0.95</v>
      </c>
      <c r="Q41" s="201">
        <v>0.17</v>
      </c>
      <c r="R41" s="201">
        <v>0.64</v>
      </c>
      <c r="S41" s="201">
        <v>0.4</v>
      </c>
      <c r="T41" s="201">
        <v>0</v>
      </c>
      <c r="U41" s="201">
        <v>1.79</v>
      </c>
      <c r="V41" s="201">
        <v>0.31</v>
      </c>
      <c r="W41" s="201">
        <v>0.7</v>
      </c>
      <c r="X41" s="201">
        <v>2.2400000000000002</v>
      </c>
      <c r="Y41" s="201">
        <v>0</v>
      </c>
      <c r="Z41" s="201">
        <v>2.11</v>
      </c>
      <c r="AA41" s="201">
        <v>1.37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18.79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62.77</v>
      </c>
      <c r="L42" s="201">
        <v>0.34</v>
      </c>
      <c r="M42" s="201">
        <v>2.2000000000000002</v>
      </c>
      <c r="N42" s="201">
        <v>1.79</v>
      </c>
      <c r="O42" s="201">
        <v>2.5299999999999998</v>
      </c>
      <c r="P42" s="201">
        <v>0.95</v>
      </c>
      <c r="Q42" s="201">
        <v>0.17</v>
      </c>
      <c r="R42" s="201">
        <v>0.64</v>
      </c>
      <c r="S42" s="201">
        <v>0.4</v>
      </c>
      <c r="T42" s="201">
        <v>0</v>
      </c>
      <c r="U42" s="201">
        <v>1.79</v>
      </c>
      <c r="V42" s="201">
        <v>0.31</v>
      </c>
      <c r="W42" s="201">
        <v>0.7</v>
      </c>
      <c r="X42" s="201">
        <v>2.2400000000000002</v>
      </c>
      <c r="Y42" s="201">
        <v>0</v>
      </c>
      <c r="Z42" s="201">
        <v>2.11</v>
      </c>
      <c r="AA42" s="201">
        <v>1.37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18.79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91.73</v>
      </c>
      <c r="L43" s="201">
        <v>0.34</v>
      </c>
      <c r="M43" s="201">
        <v>2.2000000000000002</v>
      </c>
      <c r="N43" s="201">
        <v>1.79</v>
      </c>
      <c r="O43" s="201">
        <v>2.5299999999999998</v>
      </c>
      <c r="P43" s="201">
        <v>0.95</v>
      </c>
      <c r="Q43" s="201">
        <v>0.17</v>
      </c>
      <c r="R43" s="201">
        <v>0.64</v>
      </c>
      <c r="S43" s="201">
        <v>0.4</v>
      </c>
      <c r="T43" s="201">
        <v>0</v>
      </c>
      <c r="U43" s="201">
        <v>1.79</v>
      </c>
      <c r="V43" s="201">
        <v>0.31</v>
      </c>
      <c r="W43" s="201">
        <v>0.7</v>
      </c>
      <c r="X43" s="201">
        <v>2.2400000000000002</v>
      </c>
      <c r="Y43" s="201">
        <v>0</v>
      </c>
      <c r="Z43" s="201">
        <v>2.11</v>
      </c>
      <c r="AA43" s="201">
        <v>1.37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19.61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120.7</v>
      </c>
      <c r="L44" s="201">
        <v>0.34</v>
      </c>
      <c r="M44" s="201">
        <v>2.2000000000000002</v>
      </c>
      <c r="N44" s="201">
        <v>1.79</v>
      </c>
      <c r="O44" s="201">
        <v>2.5299999999999998</v>
      </c>
      <c r="P44" s="201">
        <v>0.95</v>
      </c>
      <c r="Q44" s="201">
        <v>0.17</v>
      </c>
      <c r="R44" s="201">
        <v>0.64</v>
      </c>
      <c r="S44" s="201">
        <v>0.4</v>
      </c>
      <c r="T44" s="201">
        <v>0</v>
      </c>
      <c r="U44" s="201">
        <v>1.79</v>
      </c>
      <c r="V44" s="201">
        <v>0.31</v>
      </c>
      <c r="W44" s="201">
        <v>0.7</v>
      </c>
      <c r="X44" s="201">
        <v>2.2400000000000002</v>
      </c>
      <c r="Y44" s="201">
        <v>0</v>
      </c>
      <c r="Z44" s="201">
        <v>2.11</v>
      </c>
      <c r="AA44" s="201">
        <v>1.37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19.61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168.97</v>
      </c>
      <c r="L45" s="201">
        <v>0.34</v>
      </c>
      <c r="M45" s="201">
        <v>2.2000000000000002</v>
      </c>
      <c r="N45" s="201">
        <v>1.79</v>
      </c>
      <c r="O45" s="201">
        <v>2.5299999999999998</v>
      </c>
      <c r="P45" s="201">
        <v>0.95</v>
      </c>
      <c r="Q45" s="201">
        <v>0.17</v>
      </c>
      <c r="R45" s="201">
        <v>0.64</v>
      </c>
      <c r="S45" s="201">
        <v>0.4</v>
      </c>
      <c r="T45" s="201">
        <v>0</v>
      </c>
      <c r="U45" s="201">
        <v>4.34</v>
      </c>
      <c r="V45" s="201">
        <v>0.31</v>
      </c>
      <c r="W45" s="201">
        <v>0.7</v>
      </c>
      <c r="X45" s="201">
        <v>2.2400000000000002</v>
      </c>
      <c r="Y45" s="201">
        <v>0</v>
      </c>
      <c r="Z45" s="201">
        <v>2.11</v>
      </c>
      <c r="AA45" s="201">
        <v>1.37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19.61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217.25</v>
      </c>
      <c r="L46" s="201">
        <v>0.34</v>
      </c>
      <c r="M46" s="201">
        <v>2.2000000000000002</v>
      </c>
      <c r="N46" s="201">
        <v>1.79</v>
      </c>
      <c r="O46" s="201">
        <v>2.5299999999999998</v>
      </c>
      <c r="P46" s="201">
        <v>0.95</v>
      </c>
      <c r="Q46" s="201">
        <v>0.17</v>
      </c>
      <c r="R46" s="201">
        <v>0.64</v>
      </c>
      <c r="S46" s="201">
        <v>0.4</v>
      </c>
      <c r="T46" s="201">
        <v>0</v>
      </c>
      <c r="U46" s="201">
        <v>2.78</v>
      </c>
      <c r="V46" s="201">
        <v>0.31</v>
      </c>
      <c r="W46" s="201">
        <v>0.7</v>
      </c>
      <c r="X46" s="201">
        <v>2.2400000000000002</v>
      </c>
      <c r="Y46" s="201">
        <v>0</v>
      </c>
      <c r="Z46" s="201">
        <v>2.11</v>
      </c>
      <c r="AA46" s="201">
        <v>1.37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19.61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236.56</v>
      </c>
      <c r="L47" s="201">
        <v>3.64</v>
      </c>
      <c r="M47" s="201">
        <v>2.2000000000000002</v>
      </c>
      <c r="N47" s="201">
        <v>1.79</v>
      </c>
      <c r="O47" s="201">
        <v>2.5299999999999998</v>
      </c>
      <c r="P47" s="201">
        <v>0.95</v>
      </c>
      <c r="Q47" s="201">
        <v>1.89</v>
      </c>
      <c r="R47" s="201">
        <v>0.64</v>
      </c>
      <c r="S47" s="201">
        <v>4.83</v>
      </c>
      <c r="T47" s="201">
        <v>0</v>
      </c>
      <c r="U47" s="201">
        <v>2.13</v>
      </c>
      <c r="V47" s="201">
        <v>0.31</v>
      </c>
      <c r="W47" s="201">
        <v>0.7</v>
      </c>
      <c r="X47" s="201">
        <v>2.2400000000000002</v>
      </c>
      <c r="Y47" s="201">
        <v>0</v>
      </c>
      <c r="Z47" s="201">
        <v>2.11</v>
      </c>
      <c r="AA47" s="201">
        <v>1.37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236.56</v>
      </c>
      <c r="L48" s="201">
        <v>3.64</v>
      </c>
      <c r="M48" s="201">
        <v>2.2000000000000002</v>
      </c>
      <c r="N48" s="201">
        <v>1.79</v>
      </c>
      <c r="O48" s="201">
        <v>2.5299999999999998</v>
      </c>
      <c r="P48" s="201">
        <v>0.95</v>
      </c>
      <c r="Q48" s="201">
        <v>1.89</v>
      </c>
      <c r="R48" s="201">
        <v>0.64</v>
      </c>
      <c r="S48" s="201">
        <v>4.83</v>
      </c>
      <c r="T48" s="201">
        <v>0</v>
      </c>
      <c r="U48" s="201">
        <v>2.2799999999999998</v>
      </c>
      <c r="V48" s="201">
        <v>0.31</v>
      </c>
      <c r="W48" s="201">
        <v>0.7</v>
      </c>
      <c r="X48" s="201">
        <v>2.2400000000000002</v>
      </c>
      <c r="Y48" s="201">
        <v>0</v>
      </c>
      <c r="Z48" s="201">
        <v>2.11</v>
      </c>
      <c r="AA48" s="201">
        <v>1.37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236.56</v>
      </c>
      <c r="L49" s="201">
        <v>3.64</v>
      </c>
      <c r="M49" s="201">
        <v>2.2000000000000002</v>
      </c>
      <c r="N49" s="201">
        <v>1.79</v>
      </c>
      <c r="O49" s="201">
        <v>2.5299999999999998</v>
      </c>
      <c r="P49" s="201">
        <v>0.95</v>
      </c>
      <c r="Q49" s="201">
        <v>1.89</v>
      </c>
      <c r="R49" s="201">
        <v>0.64</v>
      </c>
      <c r="S49" s="201">
        <v>4.83</v>
      </c>
      <c r="T49" s="201">
        <v>0</v>
      </c>
      <c r="U49" s="201">
        <v>2.48</v>
      </c>
      <c r="V49" s="201">
        <v>0.31</v>
      </c>
      <c r="W49" s="201">
        <v>0.7</v>
      </c>
      <c r="X49" s="201">
        <v>2.2400000000000002</v>
      </c>
      <c r="Y49" s="201">
        <v>0</v>
      </c>
      <c r="Z49" s="201">
        <v>2.11</v>
      </c>
      <c r="AA49" s="201">
        <v>1.37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236.56</v>
      </c>
      <c r="L50" s="201">
        <v>3.64</v>
      </c>
      <c r="M50" s="201">
        <v>2.2000000000000002</v>
      </c>
      <c r="N50" s="201">
        <v>1.79</v>
      </c>
      <c r="O50" s="201">
        <v>2.5299999999999998</v>
      </c>
      <c r="P50" s="201">
        <v>0.95</v>
      </c>
      <c r="Q50" s="201">
        <v>1.89</v>
      </c>
      <c r="R50" s="201">
        <v>0.64</v>
      </c>
      <c r="S50" s="201">
        <v>4.83</v>
      </c>
      <c r="T50" s="201">
        <v>0</v>
      </c>
      <c r="U50" s="201">
        <v>2.2599999999999998</v>
      </c>
      <c r="V50" s="201">
        <v>0.31</v>
      </c>
      <c r="W50" s="201">
        <v>0.7</v>
      </c>
      <c r="X50" s="201">
        <v>2.2400000000000002</v>
      </c>
      <c r="Y50" s="201">
        <v>0</v>
      </c>
      <c r="Z50" s="201">
        <v>2.11</v>
      </c>
      <c r="AA50" s="201">
        <v>1.37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236.56</v>
      </c>
      <c r="L51" s="201">
        <v>3.64</v>
      </c>
      <c r="M51" s="201">
        <v>2.2000000000000002</v>
      </c>
      <c r="N51" s="201">
        <v>1.79</v>
      </c>
      <c r="O51" s="201">
        <v>2.5299999999999998</v>
      </c>
      <c r="P51" s="201">
        <v>0.95</v>
      </c>
      <c r="Q51" s="201">
        <v>1.89</v>
      </c>
      <c r="R51" s="201">
        <v>0.64</v>
      </c>
      <c r="S51" s="201">
        <v>4.83</v>
      </c>
      <c r="T51" s="201">
        <v>0</v>
      </c>
      <c r="U51" s="201">
        <v>1.79</v>
      </c>
      <c r="V51" s="201">
        <v>0.31</v>
      </c>
      <c r="W51" s="201">
        <v>0.7</v>
      </c>
      <c r="X51" s="201">
        <v>2.2400000000000002</v>
      </c>
      <c r="Y51" s="201">
        <v>0</v>
      </c>
      <c r="Z51" s="201">
        <v>2.11</v>
      </c>
      <c r="AA51" s="201">
        <v>1.37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236.56</v>
      </c>
      <c r="L52" s="201">
        <v>3.64</v>
      </c>
      <c r="M52" s="201">
        <v>2.2000000000000002</v>
      </c>
      <c r="N52" s="201">
        <v>1.79</v>
      </c>
      <c r="O52" s="201">
        <v>2.5299999999999998</v>
      </c>
      <c r="P52" s="201">
        <v>0.95</v>
      </c>
      <c r="Q52" s="201">
        <v>1.89</v>
      </c>
      <c r="R52" s="201">
        <v>0.64</v>
      </c>
      <c r="S52" s="201">
        <v>4.83</v>
      </c>
      <c r="T52" s="201">
        <v>0</v>
      </c>
      <c r="U52" s="201">
        <v>1.79</v>
      </c>
      <c r="V52" s="201">
        <v>0.31</v>
      </c>
      <c r="W52" s="201">
        <v>0.7</v>
      </c>
      <c r="X52" s="201">
        <v>2.2400000000000002</v>
      </c>
      <c r="Y52" s="201">
        <v>0</v>
      </c>
      <c r="Z52" s="201">
        <v>2.11</v>
      </c>
      <c r="AA52" s="201">
        <v>1.37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236.56</v>
      </c>
      <c r="L53" s="201">
        <v>3.64</v>
      </c>
      <c r="M53" s="201">
        <v>2.2000000000000002</v>
      </c>
      <c r="N53" s="201">
        <v>1.79</v>
      </c>
      <c r="O53" s="201">
        <v>2.5299999999999998</v>
      </c>
      <c r="P53" s="201">
        <v>0.95</v>
      </c>
      <c r="Q53" s="201">
        <v>1.89</v>
      </c>
      <c r="R53" s="201">
        <v>0.64</v>
      </c>
      <c r="S53" s="201">
        <v>4.83</v>
      </c>
      <c r="T53" s="201">
        <v>0</v>
      </c>
      <c r="U53" s="201">
        <v>1.79</v>
      </c>
      <c r="V53" s="201">
        <v>0.31</v>
      </c>
      <c r="W53" s="201">
        <v>0.7</v>
      </c>
      <c r="X53" s="201">
        <v>2.2400000000000002</v>
      </c>
      <c r="Y53" s="201">
        <v>0</v>
      </c>
      <c r="Z53" s="201">
        <v>2.11</v>
      </c>
      <c r="AA53" s="201">
        <v>1.37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236.56</v>
      </c>
      <c r="L54" s="201">
        <v>3.64</v>
      </c>
      <c r="M54" s="201">
        <v>2.2000000000000002</v>
      </c>
      <c r="N54" s="201">
        <v>1.79</v>
      </c>
      <c r="O54" s="201">
        <v>2.5299999999999998</v>
      </c>
      <c r="P54" s="201">
        <v>0.95</v>
      </c>
      <c r="Q54" s="201">
        <v>1.89</v>
      </c>
      <c r="R54" s="201">
        <v>0.64</v>
      </c>
      <c r="S54" s="201">
        <v>4.83</v>
      </c>
      <c r="T54" s="201">
        <v>0</v>
      </c>
      <c r="U54" s="201">
        <v>1.79</v>
      </c>
      <c r="V54" s="201">
        <v>0.31</v>
      </c>
      <c r="W54" s="201">
        <v>0.7</v>
      </c>
      <c r="X54" s="201">
        <v>2.2400000000000002</v>
      </c>
      <c r="Y54" s="201">
        <v>0</v>
      </c>
      <c r="Z54" s="201">
        <v>2.11</v>
      </c>
      <c r="AA54" s="201">
        <v>1.37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236.56</v>
      </c>
      <c r="L55" s="201">
        <v>3.64</v>
      </c>
      <c r="M55" s="201">
        <v>2.2000000000000002</v>
      </c>
      <c r="N55" s="201">
        <v>1.79</v>
      </c>
      <c r="O55" s="201">
        <v>2.5299999999999998</v>
      </c>
      <c r="P55" s="201">
        <v>0.95</v>
      </c>
      <c r="Q55" s="201">
        <v>1.89</v>
      </c>
      <c r="R55" s="201">
        <v>8</v>
      </c>
      <c r="S55" s="201">
        <v>4.83</v>
      </c>
      <c r="T55" s="201">
        <v>0</v>
      </c>
      <c r="U55" s="201">
        <v>1.79</v>
      </c>
      <c r="V55" s="201">
        <v>4.28</v>
      </c>
      <c r="W55" s="201">
        <v>0.7</v>
      </c>
      <c r="X55" s="201">
        <v>2.2400000000000002</v>
      </c>
      <c r="Y55" s="201">
        <v>0</v>
      </c>
      <c r="Z55" s="201">
        <v>28.87</v>
      </c>
      <c r="AA55" s="201">
        <v>20.309999999999999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236.56</v>
      </c>
      <c r="L56" s="201">
        <v>3.63</v>
      </c>
      <c r="M56" s="201">
        <v>2.2000000000000002</v>
      </c>
      <c r="N56" s="201">
        <v>1.79</v>
      </c>
      <c r="O56" s="201">
        <v>2.5299999999999998</v>
      </c>
      <c r="P56" s="201">
        <v>0.95</v>
      </c>
      <c r="Q56" s="201">
        <v>1.89</v>
      </c>
      <c r="R56" s="201">
        <v>8</v>
      </c>
      <c r="S56" s="201">
        <v>4.83</v>
      </c>
      <c r="T56" s="201">
        <v>0</v>
      </c>
      <c r="U56" s="201">
        <v>1.79</v>
      </c>
      <c r="V56" s="201">
        <v>4.28</v>
      </c>
      <c r="W56" s="201">
        <v>0.7</v>
      </c>
      <c r="X56" s="201">
        <v>2.2400000000000002</v>
      </c>
      <c r="Y56" s="201">
        <v>0</v>
      </c>
      <c r="Z56" s="201">
        <v>32.159999999999997</v>
      </c>
      <c r="AA56" s="201">
        <v>20.309999999999999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236.56</v>
      </c>
      <c r="L57" s="201">
        <v>3.64</v>
      </c>
      <c r="M57" s="201">
        <v>2.2000000000000002</v>
      </c>
      <c r="N57" s="201">
        <v>1.79</v>
      </c>
      <c r="O57" s="201">
        <v>2.5299999999999998</v>
      </c>
      <c r="P57" s="201">
        <v>0.95</v>
      </c>
      <c r="Q57" s="201">
        <v>1.89</v>
      </c>
      <c r="R57" s="201">
        <v>8</v>
      </c>
      <c r="S57" s="201">
        <v>4.83</v>
      </c>
      <c r="T57" s="201">
        <v>0</v>
      </c>
      <c r="U57" s="201">
        <v>1.79</v>
      </c>
      <c r="V57" s="201">
        <v>4.28</v>
      </c>
      <c r="W57" s="201">
        <v>0.7</v>
      </c>
      <c r="X57" s="201">
        <v>2.2400000000000002</v>
      </c>
      <c r="Y57" s="201">
        <v>0</v>
      </c>
      <c r="Z57" s="201">
        <v>32.159999999999997</v>
      </c>
      <c r="AA57" s="201">
        <v>20.309999999999999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236.56</v>
      </c>
      <c r="L58" s="201">
        <v>3.64</v>
      </c>
      <c r="M58" s="201">
        <v>2.2000000000000002</v>
      </c>
      <c r="N58" s="201">
        <v>1.79</v>
      </c>
      <c r="O58" s="201">
        <v>2.5299999999999998</v>
      </c>
      <c r="P58" s="201">
        <v>0.95</v>
      </c>
      <c r="Q58" s="201">
        <v>1.89</v>
      </c>
      <c r="R58" s="201">
        <v>8</v>
      </c>
      <c r="S58" s="201">
        <v>4.83</v>
      </c>
      <c r="T58" s="201">
        <v>0</v>
      </c>
      <c r="U58" s="201">
        <v>1.79</v>
      </c>
      <c r="V58" s="201">
        <v>4.28</v>
      </c>
      <c r="W58" s="201">
        <v>0.7</v>
      </c>
      <c r="X58" s="201">
        <v>2.2400000000000002</v>
      </c>
      <c r="Y58" s="201">
        <v>0</v>
      </c>
      <c r="Z58" s="201">
        <v>32.159999999999997</v>
      </c>
      <c r="AA58" s="201">
        <v>20.309999999999999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236.56</v>
      </c>
      <c r="L59" s="201">
        <v>3.64</v>
      </c>
      <c r="M59" s="201">
        <v>2.2000000000000002</v>
      </c>
      <c r="N59" s="201">
        <v>1.79</v>
      </c>
      <c r="O59" s="201">
        <v>2.5299999999999998</v>
      </c>
      <c r="P59" s="201">
        <v>0.95</v>
      </c>
      <c r="Q59" s="201">
        <v>1.89</v>
      </c>
      <c r="R59" s="201">
        <v>8</v>
      </c>
      <c r="S59" s="201">
        <v>4.83</v>
      </c>
      <c r="T59" s="201">
        <v>0</v>
      </c>
      <c r="U59" s="201">
        <v>1.79</v>
      </c>
      <c r="V59" s="201">
        <v>4.28</v>
      </c>
      <c r="W59" s="201">
        <v>0.7</v>
      </c>
      <c r="X59" s="201">
        <v>2.2400000000000002</v>
      </c>
      <c r="Y59" s="201">
        <v>0</v>
      </c>
      <c r="Z59" s="201">
        <v>32.159999999999997</v>
      </c>
      <c r="AA59" s="201">
        <v>20.309999999999999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236.56</v>
      </c>
      <c r="L60" s="201">
        <v>3.64</v>
      </c>
      <c r="M60" s="201">
        <v>2.2000000000000002</v>
      </c>
      <c r="N60" s="201">
        <v>1.79</v>
      </c>
      <c r="O60" s="201">
        <v>2.5299999999999998</v>
      </c>
      <c r="P60" s="201">
        <v>0.95</v>
      </c>
      <c r="Q60" s="201">
        <v>1.89</v>
      </c>
      <c r="R60" s="201">
        <v>8</v>
      </c>
      <c r="S60" s="201">
        <v>4.83</v>
      </c>
      <c r="T60" s="201">
        <v>0</v>
      </c>
      <c r="U60" s="201">
        <v>1.79</v>
      </c>
      <c r="V60" s="201">
        <v>4.28</v>
      </c>
      <c r="W60" s="201">
        <v>0.7</v>
      </c>
      <c r="X60" s="201">
        <v>2.2400000000000002</v>
      </c>
      <c r="Y60" s="201">
        <v>0</v>
      </c>
      <c r="Z60" s="201">
        <v>32.159999999999997</v>
      </c>
      <c r="AA60" s="201">
        <v>20.309999999999999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236.56</v>
      </c>
      <c r="L61" s="201">
        <v>3.64</v>
      </c>
      <c r="M61" s="201">
        <v>2.2000000000000002</v>
      </c>
      <c r="N61" s="201">
        <v>1.79</v>
      </c>
      <c r="O61" s="201">
        <v>2.5299999999999998</v>
      </c>
      <c r="P61" s="201">
        <v>0.95</v>
      </c>
      <c r="Q61" s="201">
        <v>1.89</v>
      </c>
      <c r="R61" s="201">
        <v>8</v>
      </c>
      <c r="S61" s="201">
        <v>4.83</v>
      </c>
      <c r="T61" s="201">
        <v>0</v>
      </c>
      <c r="U61" s="201">
        <v>1.79</v>
      </c>
      <c r="V61" s="201">
        <v>4.28</v>
      </c>
      <c r="W61" s="201">
        <v>0.7</v>
      </c>
      <c r="X61" s="201">
        <v>2.2400000000000002</v>
      </c>
      <c r="Y61" s="201">
        <v>0</v>
      </c>
      <c r="Z61" s="201">
        <v>32.159999999999997</v>
      </c>
      <c r="AA61" s="201">
        <v>20.309999999999999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236.56</v>
      </c>
      <c r="L62" s="201">
        <v>3.64</v>
      </c>
      <c r="M62" s="201">
        <v>2.2000000000000002</v>
      </c>
      <c r="N62" s="201">
        <v>1.79</v>
      </c>
      <c r="O62" s="201">
        <v>2.5299999999999998</v>
      </c>
      <c r="P62" s="201">
        <v>0.95</v>
      </c>
      <c r="Q62" s="201">
        <v>1.89</v>
      </c>
      <c r="R62" s="201">
        <v>8</v>
      </c>
      <c r="S62" s="201">
        <v>4.83</v>
      </c>
      <c r="T62" s="201">
        <v>0</v>
      </c>
      <c r="U62" s="201">
        <v>1.79</v>
      </c>
      <c r="V62" s="201">
        <v>4.28</v>
      </c>
      <c r="W62" s="201">
        <v>0.7</v>
      </c>
      <c r="X62" s="201">
        <v>2.2400000000000002</v>
      </c>
      <c r="Y62" s="201">
        <v>0</v>
      </c>
      <c r="Z62" s="201">
        <v>32.159999999999997</v>
      </c>
      <c r="AA62" s="201">
        <v>20.309999999999999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236.56</v>
      </c>
      <c r="L63" s="201">
        <v>3.64</v>
      </c>
      <c r="M63" s="201">
        <v>2.2000000000000002</v>
      </c>
      <c r="N63" s="201">
        <v>1.79</v>
      </c>
      <c r="O63" s="201">
        <v>2.5299999999999998</v>
      </c>
      <c r="P63" s="201">
        <v>0.95</v>
      </c>
      <c r="Q63" s="201">
        <v>1.89</v>
      </c>
      <c r="R63" s="201">
        <v>8</v>
      </c>
      <c r="S63" s="201">
        <v>4.83</v>
      </c>
      <c r="T63" s="201">
        <v>0</v>
      </c>
      <c r="U63" s="201">
        <v>1.79</v>
      </c>
      <c r="V63" s="201">
        <v>4.28</v>
      </c>
      <c r="W63" s="201">
        <v>0.7</v>
      </c>
      <c r="X63" s="201">
        <v>2.2400000000000002</v>
      </c>
      <c r="Y63" s="201">
        <v>0</v>
      </c>
      <c r="Z63" s="201">
        <v>32.159999999999997</v>
      </c>
      <c r="AA63" s="201">
        <v>20.309999999999999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236.56</v>
      </c>
      <c r="L64" s="201">
        <v>3.64</v>
      </c>
      <c r="M64" s="201">
        <v>2.2000000000000002</v>
      </c>
      <c r="N64" s="201">
        <v>1.79</v>
      </c>
      <c r="O64" s="201">
        <v>2.5299999999999998</v>
      </c>
      <c r="P64" s="201">
        <v>0.95</v>
      </c>
      <c r="Q64" s="201">
        <v>1.89</v>
      </c>
      <c r="R64" s="201">
        <v>8</v>
      </c>
      <c r="S64" s="201">
        <v>4.83</v>
      </c>
      <c r="T64" s="201">
        <v>0</v>
      </c>
      <c r="U64" s="201">
        <v>1.79</v>
      </c>
      <c r="V64" s="201">
        <v>4.28</v>
      </c>
      <c r="W64" s="201">
        <v>0.7</v>
      </c>
      <c r="X64" s="201">
        <v>2.2400000000000002</v>
      </c>
      <c r="Y64" s="201">
        <v>0</v>
      </c>
      <c r="Z64" s="201">
        <v>32.159999999999997</v>
      </c>
      <c r="AA64" s="201">
        <v>20.309999999999999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236.56</v>
      </c>
      <c r="L65" s="201">
        <v>3.64</v>
      </c>
      <c r="M65" s="201">
        <v>2.2000000000000002</v>
      </c>
      <c r="N65" s="201">
        <v>1.79</v>
      </c>
      <c r="O65" s="201">
        <v>2.5299999999999998</v>
      </c>
      <c r="P65" s="201">
        <v>0.95</v>
      </c>
      <c r="Q65" s="201">
        <v>1.89</v>
      </c>
      <c r="R65" s="201">
        <v>8</v>
      </c>
      <c r="S65" s="201">
        <v>4.83</v>
      </c>
      <c r="T65" s="201">
        <v>0</v>
      </c>
      <c r="U65" s="201">
        <v>1.79</v>
      </c>
      <c r="V65" s="201">
        <v>4.28</v>
      </c>
      <c r="W65" s="201">
        <v>0.7</v>
      </c>
      <c r="X65" s="201">
        <v>2.2400000000000002</v>
      </c>
      <c r="Y65" s="201">
        <v>0</v>
      </c>
      <c r="Z65" s="201">
        <v>32.159999999999997</v>
      </c>
      <c r="AA65" s="201">
        <v>20.309999999999999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236.56</v>
      </c>
      <c r="L66" s="201">
        <v>3.64</v>
      </c>
      <c r="M66" s="201">
        <v>2.2000000000000002</v>
      </c>
      <c r="N66" s="201">
        <v>1.79</v>
      </c>
      <c r="O66" s="201">
        <v>2.5299999999999998</v>
      </c>
      <c r="P66" s="201">
        <v>0.95</v>
      </c>
      <c r="Q66" s="201">
        <v>1.89</v>
      </c>
      <c r="R66" s="201">
        <v>8</v>
      </c>
      <c r="S66" s="201">
        <v>4.83</v>
      </c>
      <c r="T66" s="201">
        <v>0</v>
      </c>
      <c r="U66" s="201">
        <v>1.79</v>
      </c>
      <c r="V66" s="201">
        <v>4.28</v>
      </c>
      <c r="W66" s="201">
        <v>0.7</v>
      </c>
      <c r="X66" s="201">
        <v>2.2400000000000002</v>
      </c>
      <c r="Y66" s="201">
        <v>0</v>
      </c>
      <c r="Z66" s="201">
        <v>32.159999999999997</v>
      </c>
      <c r="AA66" s="201">
        <v>20.309999999999999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236.56</v>
      </c>
      <c r="L67" s="201">
        <v>0.33</v>
      </c>
      <c r="M67" s="201">
        <v>2.2000000000000002</v>
      </c>
      <c r="N67" s="201">
        <v>1.79</v>
      </c>
      <c r="O67" s="201">
        <v>2.5299999999999998</v>
      </c>
      <c r="P67" s="201">
        <v>0.95</v>
      </c>
      <c r="Q67" s="201">
        <v>0.17</v>
      </c>
      <c r="R67" s="201">
        <v>0.64</v>
      </c>
      <c r="S67" s="201">
        <v>0.86</v>
      </c>
      <c r="T67" s="201">
        <v>0</v>
      </c>
      <c r="U67" s="201">
        <v>1.79</v>
      </c>
      <c r="V67" s="201">
        <v>0.31</v>
      </c>
      <c r="W67" s="201">
        <v>0.7</v>
      </c>
      <c r="X67" s="201">
        <v>2.2400000000000002</v>
      </c>
      <c r="Y67" s="201">
        <v>0</v>
      </c>
      <c r="Z67" s="201">
        <v>12.34</v>
      </c>
      <c r="AA67" s="201">
        <v>1.37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188.28</v>
      </c>
      <c r="L68" s="201">
        <v>0.33</v>
      </c>
      <c r="M68" s="201">
        <v>2.2000000000000002</v>
      </c>
      <c r="N68" s="201">
        <v>1.79</v>
      </c>
      <c r="O68" s="201">
        <v>2.5299999999999998</v>
      </c>
      <c r="P68" s="201">
        <v>0.95</v>
      </c>
      <c r="Q68" s="201">
        <v>0.17</v>
      </c>
      <c r="R68" s="201">
        <v>0.64</v>
      </c>
      <c r="S68" s="201">
        <v>0.4</v>
      </c>
      <c r="T68" s="201">
        <v>0</v>
      </c>
      <c r="U68" s="201">
        <v>1.79</v>
      </c>
      <c r="V68" s="201">
        <v>0.31</v>
      </c>
      <c r="W68" s="201">
        <v>0.7</v>
      </c>
      <c r="X68" s="201">
        <v>2.2400000000000002</v>
      </c>
      <c r="Y68" s="201">
        <v>0</v>
      </c>
      <c r="Z68" s="201">
        <v>2.11</v>
      </c>
      <c r="AA68" s="201">
        <v>1.37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140.01</v>
      </c>
      <c r="L69" s="201">
        <v>0.33</v>
      </c>
      <c r="M69" s="201">
        <v>2.2000000000000002</v>
      </c>
      <c r="N69" s="201">
        <v>1.79</v>
      </c>
      <c r="O69" s="201">
        <v>2.5299999999999998</v>
      </c>
      <c r="P69" s="201">
        <v>0.95</v>
      </c>
      <c r="Q69" s="201">
        <v>0.17</v>
      </c>
      <c r="R69" s="201">
        <v>0.64</v>
      </c>
      <c r="S69" s="201">
        <v>0.4</v>
      </c>
      <c r="T69" s="201">
        <v>0</v>
      </c>
      <c r="U69" s="201">
        <v>1.79</v>
      </c>
      <c r="V69" s="201">
        <v>0.31</v>
      </c>
      <c r="W69" s="201">
        <v>0.7</v>
      </c>
      <c r="X69" s="201">
        <v>2.2400000000000002</v>
      </c>
      <c r="Y69" s="201">
        <v>0</v>
      </c>
      <c r="Z69" s="201">
        <v>2.11</v>
      </c>
      <c r="AA69" s="201">
        <v>1.37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91.73</v>
      </c>
      <c r="L70" s="201">
        <v>0.33</v>
      </c>
      <c r="M70" s="201">
        <v>2.2000000000000002</v>
      </c>
      <c r="N70" s="201">
        <v>1.79</v>
      </c>
      <c r="O70" s="201">
        <v>2.5299999999999998</v>
      </c>
      <c r="P70" s="201">
        <v>0.95</v>
      </c>
      <c r="Q70" s="201">
        <v>0.17</v>
      </c>
      <c r="R70" s="201">
        <v>0.64</v>
      </c>
      <c r="S70" s="201">
        <v>0.4</v>
      </c>
      <c r="T70" s="201">
        <v>0</v>
      </c>
      <c r="U70" s="201">
        <v>1.79</v>
      </c>
      <c r="V70" s="201">
        <v>0.31</v>
      </c>
      <c r="W70" s="201">
        <v>0.7</v>
      </c>
      <c r="X70" s="201">
        <v>2.2400000000000002</v>
      </c>
      <c r="Y70" s="201">
        <v>0</v>
      </c>
      <c r="Z70" s="201">
        <v>2.11</v>
      </c>
      <c r="AA70" s="201">
        <v>1.37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43.46</v>
      </c>
      <c r="L71" s="201">
        <v>0.33</v>
      </c>
      <c r="M71" s="201">
        <v>2.2000000000000002</v>
      </c>
      <c r="N71" s="201">
        <v>1.79</v>
      </c>
      <c r="O71" s="201">
        <v>2.5299999999999998</v>
      </c>
      <c r="P71" s="201">
        <v>0.95</v>
      </c>
      <c r="Q71" s="201">
        <v>0.17</v>
      </c>
      <c r="R71" s="201">
        <v>0.64</v>
      </c>
      <c r="S71" s="201">
        <v>0.4</v>
      </c>
      <c r="T71" s="201">
        <v>0</v>
      </c>
      <c r="U71" s="201">
        <v>1.79</v>
      </c>
      <c r="V71" s="201">
        <v>0.31</v>
      </c>
      <c r="W71" s="201">
        <v>0.7</v>
      </c>
      <c r="X71" s="201">
        <v>2.2400000000000002</v>
      </c>
      <c r="Y71" s="201">
        <v>0</v>
      </c>
      <c r="Z71" s="201">
        <v>2.11</v>
      </c>
      <c r="AA71" s="201">
        <v>1.85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16.72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17.489999999999998</v>
      </c>
      <c r="L72" s="201">
        <v>0.33</v>
      </c>
      <c r="M72" s="201">
        <v>2.2000000000000002</v>
      </c>
      <c r="N72" s="201">
        <v>1.79</v>
      </c>
      <c r="O72" s="201">
        <v>2.5299999999999998</v>
      </c>
      <c r="P72" s="201">
        <v>0.95</v>
      </c>
      <c r="Q72" s="201">
        <v>0.17</v>
      </c>
      <c r="R72" s="201">
        <v>0.64</v>
      </c>
      <c r="S72" s="201">
        <v>0.4</v>
      </c>
      <c r="T72" s="201">
        <v>0</v>
      </c>
      <c r="U72" s="201">
        <v>1.79</v>
      </c>
      <c r="V72" s="201">
        <v>0.31</v>
      </c>
      <c r="W72" s="201">
        <v>0.7</v>
      </c>
      <c r="X72" s="201">
        <v>2.2400000000000002</v>
      </c>
      <c r="Y72" s="201">
        <v>0</v>
      </c>
      <c r="Z72" s="201">
        <v>2.11</v>
      </c>
      <c r="AA72" s="201">
        <v>1.85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16.72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17.489999999999998</v>
      </c>
      <c r="L73" s="201">
        <v>0.33</v>
      </c>
      <c r="M73" s="201">
        <v>2.2000000000000002</v>
      </c>
      <c r="N73" s="201">
        <v>1.79</v>
      </c>
      <c r="O73" s="201">
        <v>2.5299999999999998</v>
      </c>
      <c r="P73" s="201">
        <v>0.95</v>
      </c>
      <c r="Q73" s="201">
        <v>0.17</v>
      </c>
      <c r="R73" s="201">
        <v>0.64</v>
      </c>
      <c r="S73" s="201">
        <v>0.4</v>
      </c>
      <c r="T73" s="201">
        <v>0</v>
      </c>
      <c r="U73" s="201">
        <v>1.79</v>
      </c>
      <c r="V73" s="201">
        <v>0.31</v>
      </c>
      <c r="W73" s="201">
        <v>0.7</v>
      </c>
      <c r="X73" s="201">
        <v>2.2400000000000002</v>
      </c>
      <c r="Y73" s="201">
        <v>0</v>
      </c>
      <c r="Z73" s="201">
        <v>2.11</v>
      </c>
      <c r="AA73" s="201">
        <v>1.85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16.72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17.489999999999998</v>
      </c>
      <c r="L74" s="201">
        <v>0.33</v>
      </c>
      <c r="M74" s="201">
        <v>2.2000000000000002</v>
      </c>
      <c r="N74" s="201">
        <v>1.79</v>
      </c>
      <c r="O74" s="201">
        <v>2.5299999999999998</v>
      </c>
      <c r="P74" s="201">
        <v>0.95</v>
      </c>
      <c r="Q74" s="201">
        <v>0.17</v>
      </c>
      <c r="R74" s="201">
        <v>0.64</v>
      </c>
      <c r="S74" s="201">
        <v>0.4</v>
      </c>
      <c r="T74" s="201">
        <v>0</v>
      </c>
      <c r="U74" s="201">
        <v>1.79</v>
      </c>
      <c r="V74" s="201">
        <v>0.31</v>
      </c>
      <c r="W74" s="201">
        <v>0.7</v>
      </c>
      <c r="X74" s="201">
        <v>2.2400000000000002</v>
      </c>
      <c r="Y74" s="201">
        <v>0</v>
      </c>
      <c r="Z74" s="201">
        <v>2.11</v>
      </c>
      <c r="AA74" s="201">
        <v>1.85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16.72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17.489999999999998</v>
      </c>
      <c r="L75" s="201">
        <v>0.33</v>
      </c>
      <c r="M75" s="201">
        <v>2.2000000000000002</v>
      </c>
      <c r="N75" s="201">
        <v>1.79</v>
      </c>
      <c r="O75" s="201">
        <v>2.5299999999999998</v>
      </c>
      <c r="P75" s="201">
        <v>0.95</v>
      </c>
      <c r="Q75" s="201">
        <v>0.17</v>
      </c>
      <c r="R75" s="201">
        <v>0.64</v>
      </c>
      <c r="S75" s="201">
        <v>0.4</v>
      </c>
      <c r="T75" s="201">
        <v>0</v>
      </c>
      <c r="U75" s="201">
        <v>1.79</v>
      </c>
      <c r="V75" s="201">
        <v>0.31</v>
      </c>
      <c r="W75" s="201">
        <v>0.7</v>
      </c>
      <c r="X75" s="201">
        <v>2.2400000000000002</v>
      </c>
      <c r="Y75" s="201">
        <v>0</v>
      </c>
      <c r="Z75" s="201">
        <v>2.11</v>
      </c>
      <c r="AA75" s="201">
        <v>1.85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17.489999999999998</v>
      </c>
      <c r="L76" s="201">
        <v>0.33</v>
      </c>
      <c r="M76" s="201">
        <v>2.2000000000000002</v>
      </c>
      <c r="N76" s="201">
        <v>1.79</v>
      </c>
      <c r="O76" s="201">
        <v>2.5299999999999998</v>
      </c>
      <c r="P76" s="201">
        <v>0.95</v>
      </c>
      <c r="Q76" s="201">
        <v>0.17</v>
      </c>
      <c r="R76" s="201">
        <v>2.84</v>
      </c>
      <c r="S76" s="201">
        <v>0.4</v>
      </c>
      <c r="T76" s="201">
        <v>0</v>
      </c>
      <c r="U76" s="201">
        <v>1.79</v>
      </c>
      <c r="V76" s="201">
        <v>0.31</v>
      </c>
      <c r="W76" s="201">
        <v>0.7</v>
      </c>
      <c r="X76" s="201">
        <v>2.2400000000000002</v>
      </c>
      <c r="Y76" s="201">
        <v>0</v>
      </c>
      <c r="Z76" s="201">
        <v>2.11</v>
      </c>
      <c r="AA76" s="201">
        <v>1.85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17.489999999999998</v>
      </c>
      <c r="L77" s="201">
        <v>0.33</v>
      </c>
      <c r="M77" s="201">
        <v>2.2000000000000002</v>
      </c>
      <c r="N77" s="201">
        <v>1.79</v>
      </c>
      <c r="O77" s="201">
        <v>2.5299999999999998</v>
      </c>
      <c r="P77" s="201">
        <v>0.95</v>
      </c>
      <c r="Q77" s="201">
        <v>0.17</v>
      </c>
      <c r="R77" s="201">
        <v>0.64</v>
      </c>
      <c r="S77" s="201">
        <v>0.4</v>
      </c>
      <c r="T77" s="201">
        <v>0</v>
      </c>
      <c r="U77" s="201">
        <v>1.79</v>
      </c>
      <c r="V77" s="201">
        <v>0.31</v>
      </c>
      <c r="W77" s="201">
        <v>0.7</v>
      </c>
      <c r="X77" s="201">
        <v>2.2400000000000002</v>
      </c>
      <c r="Y77" s="201">
        <v>0</v>
      </c>
      <c r="Z77" s="201">
        <v>2.11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17.489999999999998</v>
      </c>
      <c r="L78" s="201">
        <v>0.33</v>
      </c>
      <c r="M78" s="201">
        <v>2.2000000000000002</v>
      </c>
      <c r="N78" s="201">
        <v>1.79</v>
      </c>
      <c r="O78" s="201">
        <v>2.5299999999999998</v>
      </c>
      <c r="P78" s="201">
        <v>0.95</v>
      </c>
      <c r="Q78" s="201">
        <v>0.17</v>
      </c>
      <c r="R78" s="201">
        <v>0.64</v>
      </c>
      <c r="S78" s="201">
        <v>0.4</v>
      </c>
      <c r="T78" s="201">
        <v>0</v>
      </c>
      <c r="U78" s="201">
        <v>1.79</v>
      </c>
      <c r="V78" s="201">
        <v>0.31</v>
      </c>
      <c r="W78" s="201">
        <v>0.7</v>
      </c>
      <c r="X78" s="201">
        <v>2.2400000000000002</v>
      </c>
      <c r="Y78" s="201">
        <v>0</v>
      </c>
      <c r="Z78" s="201">
        <v>2.11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17.489999999999998</v>
      </c>
      <c r="L79" s="201">
        <v>0.33</v>
      </c>
      <c r="M79" s="201">
        <v>2.2000000000000002</v>
      </c>
      <c r="N79" s="201">
        <v>1.79</v>
      </c>
      <c r="O79" s="201">
        <v>2.5299999999999998</v>
      </c>
      <c r="P79" s="201">
        <v>0.95</v>
      </c>
      <c r="Q79" s="201">
        <v>0.17</v>
      </c>
      <c r="R79" s="201">
        <v>0.64</v>
      </c>
      <c r="S79" s="201">
        <v>0.4</v>
      </c>
      <c r="T79" s="201">
        <v>0</v>
      </c>
      <c r="U79" s="201">
        <v>1.79</v>
      </c>
      <c r="V79" s="201">
        <v>0.31</v>
      </c>
      <c r="W79" s="201">
        <v>0.7</v>
      </c>
      <c r="X79" s="201">
        <v>2.2400000000000002</v>
      </c>
      <c r="Y79" s="201">
        <v>0</v>
      </c>
      <c r="Z79" s="201">
        <v>2.11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17.489999999999998</v>
      </c>
      <c r="L80" s="201">
        <v>0.33</v>
      </c>
      <c r="M80" s="201">
        <v>2.2000000000000002</v>
      </c>
      <c r="N80" s="201">
        <v>1.79</v>
      </c>
      <c r="O80" s="201">
        <v>2.5299999999999998</v>
      </c>
      <c r="P80" s="201">
        <v>0.95</v>
      </c>
      <c r="Q80" s="201">
        <v>0.17</v>
      </c>
      <c r="R80" s="201">
        <v>0.64</v>
      </c>
      <c r="S80" s="201">
        <v>0.4</v>
      </c>
      <c r="T80" s="201">
        <v>0</v>
      </c>
      <c r="U80" s="201">
        <v>1.79</v>
      </c>
      <c r="V80" s="201">
        <v>0.31</v>
      </c>
      <c r="W80" s="201">
        <v>0.7</v>
      </c>
      <c r="X80" s="201">
        <v>2.2400000000000002</v>
      </c>
      <c r="Y80" s="201">
        <v>0</v>
      </c>
      <c r="Z80" s="201">
        <v>2.11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17.489999999999998</v>
      </c>
      <c r="L81" s="201">
        <v>0.33</v>
      </c>
      <c r="M81" s="201">
        <v>2.2000000000000002</v>
      </c>
      <c r="N81" s="201">
        <v>1.79</v>
      </c>
      <c r="O81" s="201">
        <v>2.5299999999999998</v>
      </c>
      <c r="P81" s="201">
        <v>0.95</v>
      </c>
      <c r="Q81" s="201">
        <v>0.17</v>
      </c>
      <c r="R81" s="201">
        <v>0.64</v>
      </c>
      <c r="S81" s="201">
        <v>0.4</v>
      </c>
      <c r="T81" s="201">
        <v>0</v>
      </c>
      <c r="U81" s="201">
        <v>1.79</v>
      </c>
      <c r="V81" s="201">
        <v>0.31</v>
      </c>
      <c r="W81" s="201">
        <v>0.7</v>
      </c>
      <c r="X81" s="201">
        <v>2.2400000000000002</v>
      </c>
      <c r="Y81" s="201">
        <v>0</v>
      </c>
      <c r="Z81" s="201">
        <v>2.11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17.489999999999998</v>
      </c>
      <c r="L82" s="201">
        <v>0.33</v>
      </c>
      <c r="M82" s="201">
        <v>2.2000000000000002</v>
      </c>
      <c r="N82" s="201">
        <v>1.79</v>
      </c>
      <c r="O82" s="201">
        <v>2.5299999999999998</v>
      </c>
      <c r="P82" s="201">
        <v>0.95</v>
      </c>
      <c r="Q82" s="201">
        <v>0.17</v>
      </c>
      <c r="R82" s="201">
        <v>0.64</v>
      </c>
      <c r="S82" s="201">
        <v>0.4</v>
      </c>
      <c r="T82" s="201">
        <v>0</v>
      </c>
      <c r="U82" s="201">
        <v>1.79</v>
      </c>
      <c r="V82" s="201">
        <v>0.32</v>
      </c>
      <c r="W82" s="201">
        <v>0.7</v>
      </c>
      <c r="X82" s="201">
        <v>2.2400000000000002</v>
      </c>
      <c r="Y82" s="201">
        <v>0</v>
      </c>
      <c r="Z82" s="201">
        <v>2.11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17.489999999999998</v>
      </c>
      <c r="L83" s="201">
        <v>0.33</v>
      </c>
      <c r="M83" s="201">
        <v>2.2000000000000002</v>
      </c>
      <c r="N83" s="201">
        <v>1.79</v>
      </c>
      <c r="O83" s="201">
        <v>2.5299999999999998</v>
      </c>
      <c r="P83" s="201">
        <v>0.95</v>
      </c>
      <c r="Q83" s="201">
        <v>0</v>
      </c>
      <c r="R83" s="201">
        <v>0.64</v>
      </c>
      <c r="S83" s="201">
        <v>0.34</v>
      </c>
      <c r="T83" s="201">
        <v>0</v>
      </c>
      <c r="U83" s="201">
        <v>1.79</v>
      </c>
      <c r="V83" s="201">
        <v>0.32</v>
      </c>
      <c r="W83" s="201">
        <v>0.7</v>
      </c>
      <c r="X83" s="201">
        <v>2.2400000000000002</v>
      </c>
      <c r="Y83" s="201">
        <v>0</v>
      </c>
      <c r="Z83" s="201">
        <v>2.11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17.489999999999998</v>
      </c>
      <c r="L84" s="201">
        <v>0.33</v>
      </c>
      <c r="M84" s="201">
        <v>2.2000000000000002</v>
      </c>
      <c r="N84" s="201">
        <v>1.79</v>
      </c>
      <c r="O84" s="201">
        <v>2.5299999999999998</v>
      </c>
      <c r="P84" s="201">
        <v>0.95</v>
      </c>
      <c r="Q84" s="201">
        <v>0.17</v>
      </c>
      <c r="R84" s="201">
        <v>0.64</v>
      </c>
      <c r="S84" s="201">
        <v>0.4</v>
      </c>
      <c r="T84" s="201">
        <v>0</v>
      </c>
      <c r="U84" s="201">
        <v>1.79</v>
      </c>
      <c r="V84" s="201">
        <v>0.32</v>
      </c>
      <c r="W84" s="201">
        <v>0.7</v>
      </c>
      <c r="X84" s="201">
        <v>2.2400000000000002</v>
      </c>
      <c r="Y84" s="201">
        <v>0</v>
      </c>
      <c r="Z84" s="201">
        <v>2.11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14.61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17.489999999999998</v>
      </c>
      <c r="L85" s="201">
        <v>0.33</v>
      </c>
      <c r="M85" s="201">
        <v>2.2000000000000002</v>
      </c>
      <c r="N85" s="201">
        <v>1.79</v>
      </c>
      <c r="O85" s="201">
        <v>2.5299999999999998</v>
      </c>
      <c r="P85" s="201">
        <v>0.91</v>
      </c>
      <c r="Q85" s="201">
        <v>0.17</v>
      </c>
      <c r="R85" s="201">
        <v>0.64</v>
      </c>
      <c r="S85" s="201">
        <v>0.4</v>
      </c>
      <c r="T85" s="201">
        <v>0</v>
      </c>
      <c r="U85" s="201">
        <v>1.79</v>
      </c>
      <c r="V85" s="201">
        <v>0.32</v>
      </c>
      <c r="W85" s="201">
        <v>0.7</v>
      </c>
      <c r="X85" s="201">
        <v>2.2400000000000002</v>
      </c>
      <c r="Y85" s="201">
        <v>0</v>
      </c>
      <c r="Z85" s="201">
        <v>2.11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17.489999999999998</v>
      </c>
      <c r="L86" s="201">
        <v>0.33</v>
      </c>
      <c r="M86" s="201">
        <v>2.2000000000000002</v>
      </c>
      <c r="N86" s="201">
        <v>1.79</v>
      </c>
      <c r="O86" s="201">
        <v>2.5299999999999998</v>
      </c>
      <c r="P86" s="201">
        <v>0.91</v>
      </c>
      <c r="Q86" s="201">
        <v>0.17</v>
      </c>
      <c r="R86" s="201">
        <v>0.64</v>
      </c>
      <c r="S86" s="201">
        <v>0.4</v>
      </c>
      <c r="T86" s="201">
        <v>0</v>
      </c>
      <c r="U86" s="201">
        <v>1.79</v>
      </c>
      <c r="V86" s="201">
        <v>0.32</v>
      </c>
      <c r="W86" s="201">
        <v>0.7</v>
      </c>
      <c r="X86" s="201">
        <v>2.2400000000000002</v>
      </c>
      <c r="Y86" s="201">
        <v>0</v>
      </c>
      <c r="Z86" s="201">
        <v>2.11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17.489999999999998</v>
      </c>
      <c r="L87" s="201">
        <v>0.27</v>
      </c>
      <c r="M87" s="201">
        <v>2.2000000000000002</v>
      </c>
      <c r="N87" s="201">
        <v>1.79</v>
      </c>
      <c r="O87" s="201">
        <v>2.5299999999999998</v>
      </c>
      <c r="P87" s="201">
        <v>0.91</v>
      </c>
      <c r="Q87" s="201">
        <v>0.17</v>
      </c>
      <c r="R87" s="201">
        <v>0.64</v>
      </c>
      <c r="S87" s="201">
        <v>0.4</v>
      </c>
      <c r="T87" s="201">
        <v>0</v>
      </c>
      <c r="U87" s="201">
        <v>1.79</v>
      </c>
      <c r="V87" s="201">
        <v>0.32</v>
      </c>
      <c r="W87" s="201">
        <v>0.7</v>
      </c>
      <c r="X87" s="201">
        <v>2.2400000000000002</v>
      </c>
      <c r="Y87" s="201">
        <v>0</v>
      </c>
      <c r="Z87" s="201">
        <v>2.11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17.489999999999998</v>
      </c>
      <c r="L88" s="201">
        <v>0.33</v>
      </c>
      <c r="M88" s="201">
        <v>2.2000000000000002</v>
      </c>
      <c r="N88" s="201">
        <v>1.79</v>
      </c>
      <c r="O88" s="201">
        <v>2.5299999999999998</v>
      </c>
      <c r="P88" s="201">
        <v>0.91</v>
      </c>
      <c r="Q88" s="201">
        <v>0.17</v>
      </c>
      <c r="R88" s="201">
        <v>0.64</v>
      </c>
      <c r="S88" s="201">
        <v>0.4</v>
      </c>
      <c r="T88" s="201">
        <v>0</v>
      </c>
      <c r="U88" s="201">
        <v>1.79</v>
      </c>
      <c r="V88" s="201">
        <v>0.32</v>
      </c>
      <c r="W88" s="201">
        <v>0.7</v>
      </c>
      <c r="X88" s="201">
        <v>2.2400000000000002</v>
      </c>
      <c r="Y88" s="201">
        <v>0</v>
      </c>
      <c r="Z88" s="201">
        <v>2.11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17.489999999999998</v>
      </c>
      <c r="L89" s="201">
        <v>0.33</v>
      </c>
      <c r="M89" s="201">
        <v>2.2000000000000002</v>
      </c>
      <c r="N89" s="201">
        <v>1.79</v>
      </c>
      <c r="O89" s="201">
        <v>2.5299999999999998</v>
      </c>
      <c r="P89" s="201">
        <v>0.91</v>
      </c>
      <c r="Q89" s="201">
        <v>0.17</v>
      </c>
      <c r="R89" s="201">
        <v>0.64</v>
      </c>
      <c r="S89" s="201">
        <v>0.4</v>
      </c>
      <c r="T89" s="201">
        <v>0</v>
      </c>
      <c r="U89" s="201">
        <v>1.79</v>
      </c>
      <c r="V89" s="201">
        <v>0.32</v>
      </c>
      <c r="W89" s="201">
        <v>0.7</v>
      </c>
      <c r="X89" s="201">
        <v>2.2400000000000002</v>
      </c>
      <c r="Y89" s="201">
        <v>0</v>
      </c>
      <c r="Z89" s="201">
        <v>2.11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17.489999999999998</v>
      </c>
      <c r="L90" s="201">
        <v>0.33</v>
      </c>
      <c r="M90" s="201">
        <v>2.2000000000000002</v>
      </c>
      <c r="N90" s="201">
        <v>1.79</v>
      </c>
      <c r="O90" s="201">
        <v>2.5299999999999998</v>
      </c>
      <c r="P90" s="201">
        <v>0.91</v>
      </c>
      <c r="Q90" s="201">
        <v>0.17</v>
      </c>
      <c r="R90" s="201">
        <v>0.64</v>
      </c>
      <c r="S90" s="201">
        <v>0.4</v>
      </c>
      <c r="T90" s="201">
        <v>0</v>
      </c>
      <c r="U90" s="201">
        <v>1.79</v>
      </c>
      <c r="V90" s="201">
        <v>0.32</v>
      </c>
      <c r="W90" s="201">
        <v>0.7</v>
      </c>
      <c r="X90" s="201">
        <v>2.2400000000000002</v>
      </c>
      <c r="Y90" s="201">
        <v>0</v>
      </c>
      <c r="Z90" s="201">
        <v>2.11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17.489999999999998</v>
      </c>
      <c r="L91" s="201">
        <v>0.33</v>
      </c>
      <c r="M91" s="201">
        <v>2.2000000000000002</v>
      </c>
      <c r="N91" s="201">
        <v>1.79</v>
      </c>
      <c r="O91" s="201">
        <v>2.5299999999999998</v>
      </c>
      <c r="P91" s="201">
        <v>0.91</v>
      </c>
      <c r="Q91" s="201">
        <v>0.17</v>
      </c>
      <c r="R91" s="201">
        <v>0.64</v>
      </c>
      <c r="S91" s="201">
        <v>0.4</v>
      </c>
      <c r="T91" s="201">
        <v>0</v>
      </c>
      <c r="U91" s="201">
        <v>1.79</v>
      </c>
      <c r="V91" s="201">
        <v>0.32</v>
      </c>
      <c r="W91" s="201">
        <v>0.7</v>
      </c>
      <c r="X91" s="201">
        <v>2.2400000000000002</v>
      </c>
      <c r="Y91" s="201">
        <v>0</v>
      </c>
      <c r="Z91" s="201">
        <v>2.11</v>
      </c>
      <c r="AA91" s="201">
        <v>1.37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17.489999999999998</v>
      </c>
      <c r="L92" s="201">
        <v>0.33</v>
      </c>
      <c r="M92" s="201">
        <v>2.2000000000000002</v>
      </c>
      <c r="N92" s="201">
        <v>1.79</v>
      </c>
      <c r="O92" s="201">
        <v>2.5299999999999998</v>
      </c>
      <c r="P92" s="201">
        <v>0.91</v>
      </c>
      <c r="Q92" s="201">
        <v>0.17</v>
      </c>
      <c r="R92" s="201">
        <v>0.64</v>
      </c>
      <c r="S92" s="201">
        <v>0.4</v>
      </c>
      <c r="T92" s="201">
        <v>0</v>
      </c>
      <c r="U92" s="201">
        <v>1.79</v>
      </c>
      <c r="V92" s="201">
        <v>0.32</v>
      </c>
      <c r="W92" s="201">
        <v>0.7</v>
      </c>
      <c r="X92" s="201">
        <v>2.2400000000000002</v>
      </c>
      <c r="Y92" s="201">
        <v>0</v>
      </c>
      <c r="Z92" s="201">
        <v>2.11</v>
      </c>
      <c r="AA92" s="201">
        <v>1.37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17.489999999999998</v>
      </c>
      <c r="L93" s="201">
        <v>0.33</v>
      </c>
      <c r="M93" s="201">
        <v>2.2000000000000002</v>
      </c>
      <c r="N93" s="201">
        <v>1.79</v>
      </c>
      <c r="O93" s="201">
        <v>2.5299999999999998</v>
      </c>
      <c r="P93" s="201">
        <v>0.91</v>
      </c>
      <c r="Q93" s="201">
        <v>0.17</v>
      </c>
      <c r="R93" s="201">
        <v>0.64</v>
      </c>
      <c r="S93" s="201">
        <v>0.4</v>
      </c>
      <c r="T93" s="201">
        <v>0</v>
      </c>
      <c r="U93" s="201">
        <v>1.79</v>
      </c>
      <c r="V93" s="201">
        <v>0.32</v>
      </c>
      <c r="W93" s="201">
        <v>0.7</v>
      </c>
      <c r="X93" s="201">
        <v>2.2400000000000002</v>
      </c>
      <c r="Y93" s="201">
        <v>0</v>
      </c>
      <c r="Z93" s="201">
        <v>2.11</v>
      </c>
      <c r="AA93" s="201">
        <v>1.37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17.489999999999998</v>
      </c>
      <c r="L94" s="201">
        <v>0.33</v>
      </c>
      <c r="M94" s="201">
        <v>2.2000000000000002</v>
      </c>
      <c r="N94" s="201">
        <v>1.79</v>
      </c>
      <c r="O94" s="201">
        <v>2.5299999999999998</v>
      </c>
      <c r="P94" s="201">
        <v>0.91</v>
      </c>
      <c r="Q94" s="201">
        <v>0.17</v>
      </c>
      <c r="R94" s="201">
        <v>0.64</v>
      </c>
      <c r="S94" s="201">
        <v>0.4</v>
      </c>
      <c r="T94" s="201">
        <v>0</v>
      </c>
      <c r="U94" s="201">
        <v>1.79</v>
      </c>
      <c r="V94" s="201">
        <v>0.32</v>
      </c>
      <c r="W94" s="201">
        <v>0.7</v>
      </c>
      <c r="X94" s="201">
        <v>2.2400000000000002</v>
      </c>
      <c r="Y94" s="201">
        <v>0</v>
      </c>
      <c r="Z94" s="201">
        <v>2.11</v>
      </c>
      <c r="AA94" s="201">
        <v>1.37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72.42</v>
      </c>
      <c r="L95" s="201">
        <v>0.33</v>
      </c>
      <c r="M95" s="201">
        <v>2.2000000000000002</v>
      </c>
      <c r="N95" s="201">
        <v>1.79</v>
      </c>
      <c r="O95" s="201">
        <v>2.5299999999999998</v>
      </c>
      <c r="P95" s="201">
        <v>0.91</v>
      </c>
      <c r="Q95" s="201">
        <v>0.17</v>
      </c>
      <c r="R95" s="201">
        <v>0.64</v>
      </c>
      <c r="S95" s="201">
        <v>0.4</v>
      </c>
      <c r="T95" s="201">
        <v>0</v>
      </c>
      <c r="U95" s="201">
        <v>1.79</v>
      </c>
      <c r="V95" s="201">
        <v>0.32</v>
      </c>
      <c r="W95" s="201">
        <v>0.7</v>
      </c>
      <c r="X95" s="201">
        <v>2.2400000000000002</v>
      </c>
      <c r="Y95" s="201">
        <v>0</v>
      </c>
      <c r="Z95" s="201">
        <v>2.11</v>
      </c>
      <c r="AA95" s="201">
        <v>1.37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111.04</v>
      </c>
      <c r="L96" s="201">
        <v>0.33</v>
      </c>
      <c r="M96" s="201">
        <v>2.2000000000000002</v>
      </c>
      <c r="N96" s="201">
        <v>1.79</v>
      </c>
      <c r="O96" s="201">
        <v>2.5299999999999998</v>
      </c>
      <c r="P96" s="201">
        <v>0.91</v>
      </c>
      <c r="Q96" s="201">
        <v>0.17</v>
      </c>
      <c r="R96" s="201">
        <v>0.64</v>
      </c>
      <c r="S96" s="201">
        <v>0.4</v>
      </c>
      <c r="T96" s="201">
        <v>0</v>
      </c>
      <c r="U96" s="201">
        <v>1.79</v>
      </c>
      <c r="V96" s="201">
        <v>0.32</v>
      </c>
      <c r="W96" s="201">
        <v>0.7</v>
      </c>
      <c r="X96" s="201">
        <v>2.2400000000000002</v>
      </c>
      <c r="Y96" s="201">
        <v>0</v>
      </c>
      <c r="Z96" s="201">
        <v>2.11</v>
      </c>
      <c r="AA96" s="201">
        <v>1.37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140.01</v>
      </c>
      <c r="L97" s="201">
        <v>0.33</v>
      </c>
      <c r="M97" s="201">
        <v>2.2000000000000002</v>
      </c>
      <c r="N97" s="201">
        <v>1.79</v>
      </c>
      <c r="O97" s="201">
        <v>2.5299999999999998</v>
      </c>
      <c r="P97" s="201">
        <v>0.91</v>
      </c>
      <c r="Q97" s="201">
        <v>0.17</v>
      </c>
      <c r="R97" s="201">
        <v>0.64</v>
      </c>
      <c r="S97" s="201">
        <v>0.4</v>
      </c>
      <c r="T97" s="201">
        <v>0</v>
      </c>
      <c r="U97" s="201">
        <v>1.79</v>
      </c>
      <c r="V97" s="201">
        <v>0.32</v>
      </c>
      <c r="W97" s="201">
        <v>0.7</v>
      </c>
      <c r="X97" s="201">
        <v>2.2400000000000002</v>
      </c>
      <c r="Y97" s="201">
        <v>0</v>
      </c>
      <c r="Z97" s="201">
        <v>2.11</v>
      </c>
      <c r="AA97" s="201">
        <v>1.37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159.32</v>
      </c>
      <c r="L98" s="201">
        <v>0.33</v>
      </c>
      <c r="M98" s="201">
        <v>2.2000000000000002</v>
      </c>
      <c r="N98" s="201">
        <v>1.79</v>
      </c>
      <c r="O98" s="201">
        <v>2.5299999999999998</v>
      </c>
      <c r="P98" s="201">
        <v>0.91</v>
      </c>
      <c r="Q98" s="201">
        <v>0.17</v>
      </c>
      <c r="R98" s="201">
        <v>0.64</v>
      </c>
      <c r="S98" s="201">
        <v>0.4</v>
      </c>
      <c r="T98" s="201">
        <v>0</v>
      </c>
      <c r="U98" s="201">
        <v>1.79</v>
      </c>
      <c r="V98" s="201">
        <v>0.32</v>
      </c>
      <c r="W98" s="201">
        <v>0.7</v>
      </c>
      <c r="X98" s="201">
        <v>2.2400000000000002</v>
      </c>
      <c r="Y98" s="201">
        <v>0</v>
      </c>
      <c r="Z98" s="201">
        <v>2.11</v>
      </c>
      <c r="AA98" s="201">
        <v>1.37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14.61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3.3034124999999976</v>
      </c>
      <c r="L99">
        <f t="shared" si="0"/>
        <v>3.1574999999999985E-2</v>
      </c>
      <c r="M99">
        <f t="shared" si="0"/>
        <v>5.2799999999999916E-2</v>
      </c>
      <c r="N99">
        <f t="shared" si="0"/>
        <v>4.2959999999999998E-2</v>
      </c>
      <c r="O99">
        <f t="shared" si="0"/>
        <v>6.0720000000000017E-2</v>
      </c>
      <c r="P99">
        <f t="shared" si="0"/>
        <v>2.2685000000000018E-2</v>
      </c>
      <c r="Q99">
        <f t="shared" si="0"/>
        <v>1.6242500000000028E-2</v>
      </c>
      <c r="R99">
        <f t="shared" si="0"/>
        <v>4.7569999999999904E-2</v>
      </c>
      <c r="S99">
        <f t="shared" si="0"/>
        <v>4.0582500000000049E-2</v>
      </c>
      <c r="T99">
        <f t="shared" si="0"/>
        <v>0</v>
      </c>
      <c r="U99">
        <f t="shared" si="0"/>
        <v>4.4342499999999986E-2</v>
      </c>
      <c r="V99">
        <f t="shared" si="0"/>
        <v>3.759249999999998E-2</v>
      </c>
      <c r="W99">
        <f t="shared" si="0"/>
        <v>1.680000000000003E-2</v>
      </c>
      <c r="X99">
        <f t="shared" si="0"/>
        <v>5.3760000000000065E-2</v>
      </c>
      <c r="Y99">
        <f t="shared" si="0"/>
        <v>0</v>
      </c>
      <c r="Z99">
        <f t="shared" si="0"/>
        <v>0.14245000000000002</v>
      </c>
      <c r="AA99">
        <f t="shared" si="0"/>
        <v>0.1201325000000001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0.37016749999999982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31</v>
      </c>
      <c r="C28" s="94">
        <f>'IDT-1 Calculation'!DG28</f>
        <v>-31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55</v>
      </c>
      <c r="C29" s="94">
        <f>'IDT-1 Calculation'!DG29</f>
        <v>-55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100</v>
      </c>
      <c r="C30" s="94">
        <f>'IDT-1 Calculation'!DG30</f>
        <v>-100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106</v>
      </c>
      <c r="C31" s="94">
        <f>'IDT-1 Calculation'!DG31</f>
        <v>-106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81</v>
      </c>
      <c r="C32" s="94">
        <f>'IDT-1 Calculation'!DG32</f>
        <v>-81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76</v>
      </c>
      <c r="C33" s="94">
        <f>'IDT-1 Calculation'!DG33</f>
        <v>-76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85</v>
      </c>
      <c r="C34" s="94">
        <f>'IDT-1 Calculation'!DG34</f>
        <v>-85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90</v>
      </c>
      <c r="C35" s="94">
        <f>'IDT-1 Calculation'!DG35</f>
        <v>-90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107</v>
      </c>
      <c r="C36" s="94">
        <f>'IDT-1 Calculation'!DG36</f>
        <v>-107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111</v>
      </c>
      <c r="C37" s="94">
        <f>'IDT-1 Calculation'!DG37</f>
        <v>-111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66</v>
      </c>
      <c r="C38" s="94">
        <f>'IDT-1 Calculation'!DG38</f>
        <v>-66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47</v>
      </c>
      <c r="C39" s="94">
        <f>'IDT-1 Calculation'!DG39</f>
        <v>-47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26</v>
      </c>
      <c r="C40" s="94">
        <f>'IDT-1 Calculation'!DG40</f>
        <v>-26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30</v>
      </c>
      <c r="C72" s="94">
        <f>'IDT-1 Calculation'!DG72</f>
        <v>-30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49</v>
      </c>
      <c r="C73" s="94">
        <f>'IDT-1 Calculation'!DG73</f>
        <v>-49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30</v>
      </c>
      <c r="C74" s="94">
        <f>'IDT-1 Calculation'!DG74</f>
        <v>-30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71</v>
      </c>
      <c r="C75" s="94">
        <f>'IDT-1 Calculation'!DG75</f>
        <v>-71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61</v>
      </c>
      <c r="C76" s="94">
        <f>'IDT-1 Calculation'!DG76</f>
        <v>-61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145</v>
      </c>
      <c r="C77" s="94">
        <f>'IDT-1 Calculation'!DG77</f>
        <v>-145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125</v>
      </c>
      <c r="C78" s="94">
        <f>'IDT-1 Calculation'!DG78</f>
        <v>-125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120</v>
      </c>
      <c r="C79" s="94">
        <f>'IDT-1 Calculation'!DG79</f>
        <v>-120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123.78400000000001</v>
      </c>
      <c r="C80" s="94">
        <f>'IDT-1 Calculation'!DG80</f>
        <v>-120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-3.7839999999999998</v>
      </c>
      <c r="G80" s="99">
        <f t="shared" si="1"/>
        <v>6.2172489379008766E-15</v>
      </c>
    </row>
    <row r="81" spans="1:7">
      <c r="A81" s="98" t="s">
        <v>123</v>
      </c>
      <c r="B81" s="94">
        <f>'IDT-1 Calculation'!DF81</f>
        <v>141.73099999999999</v>
      </c>
      <c r="C81" s="94">
        <f>'IDT-1 Calculation'!DG81</f>
        <v>-130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-11.731</v>
      </c>
      <c r="G81" s="99">
        <f t="shared" si="1"/>
        <v>0</v>
      </c>
    </row>
    <row r="82" spans="1:7">
      <c r="A82" s="98" t="s">
        <v>124</v>
      </c>
      <c r="B82" s="94">
        <f>'IDT-1 Calculation'!DF82</f>
        <v>77.385000000000005</v>
      </c>
      <c r="C82" s="94">
        <f>'IDT-1 Calculation'!DG82</f>
        <v>-69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-8.3849999999999998</v>
      </c>
      <c r="G82" s="99">
        <f t="shared" si="1"/>
        <v>0</v>
      </c>
    </row>
    <row r="83" spans="1:7">
      <c r="A83" s="98" t="s">
        <v>125</v>
      </c>
      <c r="B83" s="94">
        <f>'IDT-1 Calculation'!DF83</f>
        <v>66</v>
      </c>
      <c r="C83" s="94">
        <f>'IDT-1 Calculation'!DG83</f>
        <v>-66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86</v>
      </c>
      <c r="C84" s="94">
        <f>'IDT-1 Calculation'!DG84</f>
        <v>-86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91</v>
      </c>
      <c r="C85" s="94">
        <f>'IDT-1 Calculation'!DG85</f>
        <v>-91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106</v>
      </c>
      <c r="C86" s="94">
        <f>'IDT-1 Calculation'!DG86</f>
        <v>-106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120</v>
      </c>
      <c r="C87" s="94">
        <f>'IDT-1 Calculation'!DG87</f>
        <v>-120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126</v>
      </c>
      <c r="C88" s="94">
        <f>'IDT-1 Calculation'!DG88</f>
        <v>-126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135</v>
      </c>
      <c r="C89" s="94">
        <f>'IDT-1 Calculation'!DG89</f>
        <v>-135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123</v>
      </c>
      <c r="C90" s="94">
        <f>'IDT-1 Calculation'!DG90</f>
        <v>-123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120</v>
      </c>
      <c r="C91" s="94">
        <f>'IDT-1 Calculation'!DG91</f>
        <v>-120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135</v>
      </c>
      <c r="C92" s="94">
        <f>'IDT-1 Calculation'!DG92</f>
        <v>-135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117</v>
      </c>
      <c r="C93" s="94">
        <f>'IDT-1 Calculation'!DG93</f>
        <v>-117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91</v>
      </c>
      <c r="C94" s="94">
        <f>'IDT-1 Calculation'!DG94</f>
        <v>-91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57</v>
      </c>
      <c r="C95" s="94">
        <f>'IDT-1 Calculation'!DG95</f>
        <v>-57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30</v>
      </c>
      <c r="C96" s="94">
        <f>'IDT-1 Calculation'!DG96</f>
        <v>-30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0.83947499999999997</v>
      </c>
      <c r="C99" s="110">
        <f>SUM(C3:C98)/4000</f>
        <v>-0.83350000000000002</v>
      </c>
      <c r="D99" s="110">
        <f>SUM(D3:D98)/4000</f>
        <v>0</v>
      </c>
      <c r="E99" s="110">
        <f>SUM(E3:E98)/4000</f>
        <v>0</v>
      </c>
      <c r="F99" s="110">
        <f>SUM(F3:F98)/4000</f>
        <v>-5.9749999999999994E-3</v>
      </c>
      <c r="G99" s="111">
        <f t="shared" si="1"/>
        <v>-4.6837533851373792E-17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76.38</v>
      </c>
      <c r="L3" s="201">
        <v>30.47</v>
      </c>
      <c r="M3" s="201">
        <v>0</v>
      </c>
      <c r="N3" s="201">
        <v>1.05</v>
      </c>
      <c r="O3" s="201">
        <v>1.74</v>
      </c>
      <c r="P3" s="201">
        <v>2.63</v>
      </c>
      <c r="Q3" s="201">
        <v>0.84</v>
      </c>
      <c r="R3" s="201">
        <v>0.37</v>
      </c>
      <c r="S3" s="201">
        <v>2.84</v>
      </c>
      <c r="T3" s="201">
        <v>0</v>
      </c>
      <c r="U3" s="201">
        <v>9.52</v>
      </c>
      <c r="V3" s="201">
        <v>0.17</v>
      </c>
      <c r="W3" s="201">
        <v>1.18</v>
      </c>
      <c r="X3" s="201">
        <v>1.29</v>
      </c>
      <c r="Y3" s="201">
        <v>0</v>
      </c>
      <c r="Z3" s="201">
        <v>1.22</v>
      </c>
      <c r="AA3" s="201">
        <v>11.32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9.67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76.39</v>
      </c>
      <c r="L4" s="201">
        <v>30.47</v>
      </c>
      <c r="M4" s="201">
        <v>0</v>
      </c>
      <c r="N4" s="201">
        <v>1.05</v>
      </c>
      <c r="O4" s="201">
        <v>1.74</v>
      </c>
      <c r="P4" s="201">
        <v>2.38</v>
      </c>
      <c r="Q4" s="201">
        <v>0.84</v>
      </c>
      <c r="R4" s="201">
        <v>0.37</v>
      </c>
      <c r="S4" s="201">
        <v>2.84</v>
      </c>
      <c r="T4" s="201">
        <v>0</v>
      </c>
      <c r="U4" s="201">
        <v>9.52</v>
      </c>
      <c r="V4" s="201">
        <v>0.17</v>
      </c>
      <c r="W4" s="201">
        <v>1.18</v>
      </c>
      <c r="X4" s="201">
        <v>1.29</v>
      </c>
      <c r="Y4" s="201">
        <v>0</v>
      </c>
      <c r="Z4" s="201">
        <v>1.22</v>
      </c>
      <c r="AA4" s="201">
        <v>11.32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9.67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76.38</v>
      </c>
      <c r="L5" s="201">
        <v>30.47</v>
      </c>
      <c r="M5" s="201">
        <v>0</v>
      </c>
      <c r="N5" s="201">
        <v>1.05</v>
      </c>
      <c r="O5" s="201">
        <v>1.74</v>
      </c>
      <c r="P5" s="201">
        <v>2.38</v>
      </c>
      <c r="Q5" s="201">
        <v>0.84</v>
      </c>
      <c r="R5" s="201">
        <v>0.37</v>
      </c>
      <c r="S5" s="201">
        <v>2.84</v>
      </c>
      <c r="T5" s="201">
        <v>0</v>
      </c>
      <c r="U5" s="201">
        <v>9.52</v>
      </c>
      <c r="V5" s="201">
        <v>0.17</v>
      </c>
      <c r="W5" s="201">
        <v>1.18</v>
      </c>
      <c r="X5" s="201">
        <v>1.29</v>
      </c>
      <c r="Y5" s="201">
        <v>0</v>
      </c>
      <c r="Z5" s="201">
        <v>1.22</v>
      </c>
      <c r="AA5" s="201">
        <v>11.32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9.67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76.38</v>
      </c>
      <c r="L6" s="201">
        <v>30.47</v>
      </c>
      <c r="M6" s="201">
        <v>0</v>
      </c>
      <c r="N6" s="201">
        <v>1.05</v>
      </c>
      <c r="O6" s="201">
        <v>1.74</v>
      </c>
      <c r="P6" s="201">
        <v>2.38</v>
      </c>
      <c r="Q6" s="201">
        <v>0.84</v>
      </c>
      <c r="R6" s="201">
        <v>0.37</v>
      </c>
      <c r="S6" s="201">
        <v>2.84</v>
      </c>
      <c r="T6" s="201">
        <v>0</v>
      </c>
      <c r="U6" s="201">
        <v>9.52</v>
      </c>
      <c r="V6" s="201">
        <v>0.17</v>
      </c>
      <c r="W6" s="201">
        <v>1.18</v>
      </c>
      <c r="X6" s="201">
        <v>1.29</v>
      </c>
      <c r="Y6" s="201">
        <v>0</v>
      </c>
      <c r="Z6" s="201">
        <v>1.22</v>
      </c>
      <c r="AA6" s="201">
        <v>11.32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9.67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76.38</v>
      </c>
      <c r="L7" s="201">
        <v>30.47</v>
      </c>
      <c r="M7" s="201">
        <v>0</v>
      </c>
      <c r="N7" s="201">
        <v>1.05</v>
      </c>
      <c r="O7" s="201">
        <v>1.74</v>
      </c>
      <c r="P7" s="201">
        <v>2.38</v>
      </c>
      <c r="Q7" s="201">
        <v>0.84</v>
      </c>
      <c r="R7" s="201">
        <v>4.88</v>
      </c>
      <c r="S7" s="201">
        <v>2.84</v>
      </c>
      <c r="T7" s="201">
        <v>0</v>
      </c>
      <c r="U7" s="201">
        <v>9.52</v>
      </c>
      <c r="V7" s="201">
        <v>3.01</v>
      </c>
      <c r="W7" s="201">
        <v>1.18</v>
      </c>
      <c r="X7" s="201">
        <v>1.29</v>
      </c>
      <c r="Y7" s="201">
        <v>0</v>
      </c>
      <c r="Z7" s="201">
        <v>1.22</v>
      </c>
      <c r="AA7" s="201">
        <v>11.32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9.67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76.38</v>
      </c>
      <c r="L8" s="201">
        <v>30.47</v>
      </c>
      <c r="M8" s="201">
        <v>0</v>
      </c>
      <c r="N8" s="201">
        <v>1.05</v>
      </c>
      <c r="O8" s="201">
        <v>1.74</v>
      </c>
      <c r="P8" s="201">
        <v>2.38</v>
      </c>
      <c r="Q8" s="201">
        <v>0.84</v>
      </c>
      <c r="R8" s="201">
        <v>4.9800000000000004</v>
      </c>
      <c r="S8" s="201">
        <v>2.84</v>
      </c>
      <c r="T8" s="201">
        <v>0</v>
      </c>
      <c r="U8" s="201">
        <v>9.52</v>
      </c>
      <c r="V8" s="201">
        <v>3.01</v>
      </c>
      <c r="W8" s="201">
        <v>1.18</v>
      </c>
      <c r="X8" s="201">
        <v>1.29</v>
      </c>
      <c r="Y8" s="201">
        <v>0</v>
      </c>
      <c r="Z8" s="201">
        <v>1.22</v>
      </c>
      <c r="AA8" s="201">
        <v>11.32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9.67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76.38</v>
      </c>
      <c r="L9" s="201">
        <v>30.47</v>
      </c>
      <c r="M9" s="201">
        <v>0</v>
      </c>
      <c r="N9" s="201">
        <v>1.05</v>
      </c>
      <c r="O9" s="201">
        <v>1.74</v>
      </c>
      <c r="P9" s="201">
        <v>2.38</v>
      </c>
      <c r="Q9" s="201">
        <v>0.84</v>
      </c>
      <c r="R9" s="201">
        <v>4.9800000000000004</v>
      </c>
      <c r="S9" s="201">
        <v>2.84</v>
      </c>
      <c r="T9" s="201">
        <v>0</v>
      </c>
      <c r="U9" s="201">
        <v>9.52</v>
      </c>
      <c r="V9" s="201">
        <v>3.01</v>
      </c>
      <c r="W9" s="201">
        <v>1.18</v>
      </c>
      <c r="X9" s="201">
        <v>1.29</v>
      </c>
      <c r="Y9" s="201">
        <v>0</v>
      </c>
      <c r="Z9" s="201">
        <v>1.22</v>
      </c>
      <c r="AA9" s="201">
        <v>11.32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9.67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76.38</v>
      </c>
      <c r="L10" s="201">
        <v>30.47</v>
      </c>
      <c r="M10" s="201">
        <v>0</v>
      </c>
      <c r="N10" s="201">
        <v>1.05</v>
      </c>
      <c r="O10" s="201">
        <v>1.74</v>
      </c>
      <c r="P10" s="201">
        <v>2.38</v>
      </c>
      <c r="Q10" s="201">
        <v>0.84</v>
      </c>
      <c r="R10" s="201">
        <v>5.18</v>
      </c>
      <c r="S10" s="201">
        <v>2.84</v>
      </c>
      <c r="T10" s="201">
        <v>0</v>
      </c>
      <c r="U10" s="201">
        <v>9.52</v>
      </c>
      <c r="V10" s="201">
        <v>3.08</v>
      </c>
      <c r="W10" s="201">
        <v>1.18</v>
      </c>
      <c r="X10" s="201">
        <v>1.29</v>
      </c>
      <c r="Y10" s="201">
        <v>0</v>
      </c>
      <c r="Z10" s="201">
        <v>14.1</v>
      </c>
      <c r="AA10" s="201">
        <v>11.32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9.67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76.38</v>
      </c>
      <c r="L11" s="201">
        <v>30.47</v>
      </c>
      <c r="M11" s="201">
        <v>0</v>
      </c>
      <c r="N11" s="201">
        <v>1.05</v>
      </c>
      <c r="O11" s="201">
        <v>1.74</v>
      </c>
      <c r="P11" s="201">
        <v>2.38</v>
      </c>
      <c r="Q11" s="201">
        <v>0.84</v>
      </c>
      <c r="R11" s="201">
        <v>5.18</v>
      </c>
      <c r="S11" s="201">
        <v>2.84</v>
      </c>
      <c r="T11" s="201">
        <v>0</v>
      </c>
      <c r="U11" s="201">
        <v>9.52</v>
      </c>
      <c r="V11" s="201">
        <v>3.41</v>
      </c>
      <c r="W11" s="201">
        <v>1.18</v>
      </c>
      <c r="X11" s="201">
        <v>1.29</v>
      </c>
      <c r="Y11" s="201">
        <v>0</v>
      </c>
      <c r="Z11" s="201">
        <v>14.1</v>
      </c>
      <c r="AA11" s="201">
        <v>11.32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9.67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76.38</v>
      </c>
      <c r="L12" s="201">
        <v>30.47</v>
      </c>
      <c r="M12" s="201">
        <v>0</v>
      </c>
      <c r="N12" s="201">
        <v>1.05</v>
      </c>
      <c r="O12" s="201">
        <v>1.74</v>
      </c>
      <c r="P12" s="201">
        <v>2.38</v>
      </c>
      <c r="Q12" s="201">
        <v>0.84</v>
      </c>
      <c r="R12" s="201">
        <v>5.18</v>
      </c>
      <c r="S12" s="201">
        <v>2.84</v>
      </c>
      <c r="T12" s="201">
        <v>0</v>
      </c>
      <c r="U12" s="201">
        <v>9.52</v>
      </c>
      <c r="V12" s="201">
        <v>3.41</v>
      </c>
      <c r="W12" s="201">
        <v>1.18</v>
      </c>
      <c r="X12" s="201">
        <v>1.29</v>
      </c>
      <c r="Y12" s="201">
        <v>0</v>
      </c>
      <c r="Z12" s="201">
        <v>14.1</v>
      </c>
      <c r="AA12" s="201">
        <v>11.32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9.67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76.38</v>
      </c>
      <c r="L13" s="201">
        <v>30.47</v>
      </c>
      <c r="M13" s="201">
        <v>0</v>
      </c>
      <c r="N13" s="201">
        <v>1.05</v>
      </c>
      <c r="O13" s="201">
        <v>1.74</v>
      </c>
      <c r="P13" s="201">
        <v>2.38</v>
      </c>
      <c r="Q13" s="201">
        <v>0.84</v>
      </c>
      <c r="R13" s="201">
        <v>5.18</v>
      </c>
      <c r="S13" s="201">
        <v>2.84</v>
      </c>
      <c r="T13" s="201">
        <v>0</v>
      </c>
      <c r="U13" s="201">
        <v>9.52</v>
      </c>
      <c r="V13" s="201">
        <v>3.41</v>
      </c>
      <c r="W13" s="201">
        <v>1.18</v>
      </c>
      <c r="X13" s="201">
        <v>1.29</v>
      </c>
      <c r="Y13" s="201">
        <v>0</v>
      </c>
      <c r="Z13" s="201">
        <v>14.1</v>
      </c>
      <c r="AA13" s="201">
        <v>11.32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9.67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76.38</v>
      </c>
      <c r="L14" s="201">
        <v>30.47</v>
      </c>
      <c r="M14" s="201">
        <v>0</v>
      </c>
      <c r="N14" s="201">
        <v>1.05</v>
      </c>
      <c r="O14" s="201">
        <v>1.74</v>
      </c>
      <c r="P14" s="201">
        <v>2.38</v>
      </c>
      <c r="Q14" s="201">
        <v>0.84</v>
      </c>
      <c r="R14" s="201">
        <v>5.18</v>
      </c>
      <c r="S14" s="201">
        <v>2.84</v>
      </c>
      <c r="T14" s="201">
        <v>0</v>
      </c>
      <c r="U14" s="201">
        <v>9.52</v>
      </c>
      <c r="V14" s="201">
        <v>3.41</v>
      </c>
      <c r="W14" s="201">
        <v>1.18</v>
      </c>
      <c r="X14" s="201">
        <v>1.29</v>
      </c>
      <c r="Y14" s="201">
        <v>0</v>
      </c>
      <c r="Z14" s="201">
        <v>14.1</v>
      </c>
      <c r="AA14" s="201">
        <v>11.32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76.38</v>
      </c>
      <c r="L15" s="201">
        <v>30.47</v>
      </c>
      <c r="M15" s="201">
        <v>0</v>
      </c>
      <c r="N15" s="201">
        <v>1.05</v>
      </c>
      <c r="O15" s="201">
        <v>1.74</v>
      </c>
      <c r="P15" s="201">
        <v>2.38</v>
      </c>
      <c r="Q15" s="201">
        <v>0.84</v>
      </c>
      <c r="R15" s="201">
        <v>4.13</v>
      </c>
      <c r="S15" s="201">
        <v>2.84</v>
      </c>
      <c r="T15" s="201">
        <v>0</v>
      </c>
      <c r="U15" s="201">
        <v>9.52</v>
      </c>
      <c r="V15" s="201">
        <v>3.34</v>
      </c>
      <c r="W15" s="201">
        <v>1.18</v>
      </c>
      <c r="X15" s="201">
        <v>1.29</v>
      </c>
      <c r="Y15" s="201">
        <v>0</v>
      </c>
      <c r="Z15" s="201">
        <v>14.1</v>
      </c>
      <c r="AA15" s="201">
        <v>11.32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76.38</v>
      </c>
      <c r="L16" s="201">
        <v>30.47</v>
      </c>
      <c r="M16" s="201">
        <v>0</v>
      </c>
      <c r="N16" s="201">
        <v>1.05</v>
      </c>
      <c r="O16" s="201">
        <v>1.74</v>
      </c>
      <c r="P16" s="201">
        <v>2.38</v>
      </c>
      <c r="Q16" s="201">
        <v>0.84</v>
      </c>
      <c r="R16" s="201">
        <v>5.18</v>
      </c>
      <c r="S16" s="201">
        <v>2.84</v>
      </c>
      <c r="T16" s="201">
        <v>0</v>
      </c>
      <c r="U16" s="201">
        <v>9.52</v>
      </c>
      <c r="V16" s="201">
        <v>3.34</v>
      </c>
      <c r="W16" s="201">
        <v>1.18</v>
      </c>
      <c r="X16" s="201">
        <v>1.29</v>
      </c>
      <c r="Y16" s="201">
        <v>0</v>
      </c>
      <c r="Z16" s="201">
        <v>14.1</v>
      </c>
      <c r="AA16" s="201">
        <v>11.32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76.38</v>
      </c>
      <c r="L17" s="201">
        <v>30.47</v>
      </c>
      <c r="M17" s="201">
        <v>0</v>
      </c>
      <c r="N17" s="201">
        <v>1.05</v>
      </c>
      <c r="O17" s="201">
        <v>1.74</v>
      </c>
      <c r="P17" s="201">
        <v>2.38</v>
      </c>
      <c r="Q17" s="201">
        <v>0.84</v>
      </c>
      <c r="R17" s="201">
        <v>5.18</v>
      </c>
      <c r="S17" s="201">
        <v>2.84</v>
      </c>
      <c r="T17" s="201">
        <v>0</v>
      </c>
      <c r="U17" s="201">
        <v>9.52</v>
      </c>
      <c r="V17" s="201">
        <v>3.34</v>
      </c>
      <c r="W17" s="201">
        <v>1.18</v>
      </c>
      <c r="X17" s="201">
        <v>1.29</v>
      </c>
      <c r="Y17" s="201">
        <v>0</v>
      </c>
      <c r="Z17" s="201">
        <v>14.1</v>
      </c>
      <c r="AA17" s="201">
        <v>11.32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76.38</v>
      </c>
      <c r="L18" s="201">
        <v>30.47</v>
      </c>
      <c r="M18" s="201">
        <v>0</v>
      </c>
      <c r="N18" s="201">
        <v>1.05</v>
      </c>
      <c r="O18" s="201">
        <v>1.74</v>
      </c>
      <c r="P18" s="201">
        <v>2.38</v>
      </c>
      <c r="Q18" s="201">
        <v>0.84</v>
      </c>
      <c r="R18" s="201">
        <v>5.18</v>
      </c>
      <c r="S18" s="201">
        <v>2.84</v>
      </c>
      <c r="T18" s="201">
        <v>0</v>
      </c>
      <c r="U18" s="201">
        <v>9.52</v>
      </c>
      <c r="V18" s="201">
        <v>3.34</v>
      </c>
      <c r="W18" s="201">
        <v>1.18</v>
      </c>
      <c r="X18" s="201">
        <v>1.29</v>
      </c>
      <c r="Y18" s="201">
        <v>0</v>
      </c>
      <c r="Z18" s="201">
        <v>14.1</v>
      </c>
      <c r="AA18" s="201">
        <v>11.32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76.38</v>
      </c>
      <c r="L19" s="201">
        <v>30.47</v>
      </c>
      <c r="M19" s="201">
        <v>0</v>
      </c>
      <c r="N19" s="201">
        <v>1.05</v>
      </c>
      <c r="O19" s="201">
        <v>1.74</v>
      </c>
      <c r="P19" s="201">
        <v>2.38</v>
      </c>
      <c r="Q19" s="201">
        <v>0.84</v>
      </c>
      <c r="R19" s="201">
        <v>5.18</v>
      </c>
      <c r="S19" s="201">
        <v>2.84</v>
      </c>
      <c r="T19" s="201">
        <v>0</v>
      </c>
      <c r="U19" s="201">
        <v>9.52</v>
      </c>
      <c r="V19" s="201">
        <v>3.34</v>
      </c>
      <c r="W19" s="201">
        <v>1.18</v>
      </c>
      <c r="X19" s="201">
        <v>1.29</v>
      </c>
      <c r="Y19" s="201">
        <v>0</v>
      </c>
      <c r="Z19" s="201">
        <v>14.1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76.38</v>
      </c>
      <c r="L20" s="201">
        <v>30.47</v>
      </c>
      <c r="M20" s="201">
        <v>0</v>
      </c>
      <c r="N20" s="201">
        <v>1.05</v>
      </c>
      <c r="O20" s="201">
        <v>1.74</v>
      </c>
      <c r="P20" s="201">
        <v>2.38</v>
      </c>
      <c r="Q20" s="201">
        <v>0.84</v>
      </c>
      <c r="R20" s="201">
        <v>5.18</v>
      </c>
      <c r="S20" s="201">
        <v>2.84</v>
      </c>
      <c r="T20" s="201">
        <v>0</v>
      </c>
      <c r="U20" s="201">
        <v>9.52</v>
      </c>
      <c r="V20" s="201">
        <v>3.41</v>
      </c>
      <c r="W20" s="201">
        <v>1.18</v>
      </c>
      <c r="X20" s="201">
        <v>1.29</v>
      </c>
      <c r="Y20" s="201">
        <v>0</v>
      </c>
      <c r="Z20" s="201">
        <v>14.1</v>
      </c>
      <c r="AA20" s="201">
        <v>11.32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76.38</v>
      </c>
      <c r="L21" s="201">
        <v>30.47</v>
      </c>
      <c r="M21" s="201">
        <v>0</v>
      </c>
      <c r="N21" s="201">
        <v>1.05</v>
      </c>
      <c r="O21" s="201">
        <v>1.74</v>
      </c>
      <c r="P21" s="201">
        <v>2.38</v>
      </c>
      <c r="Q21" s="201">
        <v>0.84</v>
      </c>
      <c r="R21" s="201">
        <v>5.18</v>
      </c>
      <c r="S21" s="201">
        <v>2.84</v>
      </c>
      <c r="T21" s="201">
        <v>0</v>
      </c>
      <c r="U21" s="201">
        <v>9.52</v>
      </c>
      <c r="V21" s="201">
        <v>3.41</v>
      </c>
      <c r="W21" s="201">
        <v>1.18</v>
      </c>
      <c r="X21" s="201">
        <v>1.29</v>
      </c>
      <c r="Y21" s="201">
        <v>0</v>
      </c>
      <c r="Z21" s="201">
        <v>14.1</v>
      </c>
      <c r="AA21" s="201">
        <v>11.32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76.38</v>
      </c>
      <c r="L22" s="201">
        <v>30.47</v>
      </c>
      <c r="M22" s="201">
        <v>0</v>
      </c>
      <c r="N22" s="201">
        <v>1.05</v>
      </c>
      <c r="O22" s="201">
        <v>1.74</v>
      </c>
      <c r="P22" s="201">
        <v>2.38</v>
      </c>
      <c r="Q22" s="201">
        <v>0.84</v>
      </c>
      <c r="R22" s="201">
        <v>5.18</v>
      </c>
      <c r="S22" s="201">
        <v>2.84</v>
      </c>
      <c r="T22" s="201">
        <v>0</v>
      </c>
      <c r="U22" s="201">
        <v>9.52</v>
      </c>
      <c r="V22" s="201">
        <v>3.41</v>
      </c>
      <c r="W22" s="201">
        <v>1.18</v>
      </c>
      <c r="X22" s="201">
        <v>1.29</v>
      </c>
      <c r="Y22" s="201">
        <v>0</v>
      </c>
      <c r="Z22" s="201">
        <v>14.1</v>
      </c>
      <c r="AA22" s="201">
        <v>11.32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76.38</v>
      </c>
      <c r="L23" s="201">
        <v>30.47</v>
      </c>
      <c r="M23" s="201">
        <v>0</v>
      </c>
      <c r="N23" s="201">
        <v>1.05</v>
      </c>
      <c r="O23" s="201">
        <v>1.74</v>
      </c>
      <c r="P23" s="201">
        <v>2.38</v>
      </c>
      <c r="Q23" s="201">
        <v>0.84</v>
      </c>
      <c r="R23" s="201">
        <v>0.37</v>
      </c>
      <c r="S23" s="201">
        <v>2.84</v>
      </c>
      <c r="T23" s="201">
        <v>0</v>
      </c>
      <c r="U23" s="201">
        <v>9.52</v>
      </c>
      <c r="V23" s="201">
        <v>0.5</v>
      </c>
      <c r="W23" s="201">
        <v>1.18</v>
      </c>
      <c r="X23" s="201">
        <v>1.29</v>
      </c>
      <c r="Y23" s="201">
        <v>0</v>
      </c>
      <c r="Z23" s="201">
        <v>1.22</v>
      </c>
      <c r="AA23" s="201">
        <v>11.32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76.39</v>
      </c>
      <c r="L24" s="201">
        <v>30.47</v>
      </c>
      <c r="M24" s="201">
        <v>0</v>
      </c>
      <c r="N24" s="201">
        <v>1.05</v>
      </c>
      <c r="O24" s="201">
        <v>1.74</v>
      </c>
      <c r="P24" s="201">
        <v>2.38</v>
      </c>
      <c r="Q24" s="201">
        <v>0.84</v>
      </c>
      <c r="R24" s="201">
        <v>0.37</v>
      </c>
      <c r="S24" s="201">
        <v>2.84</v>
      </c>
      <c r="T24" s="201">
        <v>0</v>
      </c>
      <c r="U24" s="201">
        <v>9.52</v>
      </c>
      <c r="V24" s="201">
        <v>0.5</v>
      </c>
      <c r="W24" s="201">
        <v>1.18</v>
      </c>
      <c r="X24" s="201">
        <v>1.29</v>
      </c>
      <c r="Y24" s="201">
        <v>0</v>
      </c>
      <c r="Z24" s="201">
        <v>1.22</v>
      </c>
      <c r="AA24" s="201">
        <v>11.32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76.38</v>
      </c>
      <c r="L25" s="201">
        <v>30.47</v>
      </c>
      <c r="M25" s="201">
        <v>0</v>
      </c>
      <c r="N25" s="201">
        <v>1.05</v>
      </c>
      <c r="O25" s="201">
        <v>1.74</v>
      </c>
      <c r="P25" s="201">
        <v>2.38</v>
      </c>
      <c r="Q25" s="201">
        <v>0.84</v>
      </c>
      <c r="R25" s="201">
        <v>0.37</v>
      </c>
      <c r="S25" s="201">
        <v>2.84</v>
      </c>
      <c r="T25" s="201">
        <v>0</v>
      </c>
      <c r="U25" s="201">
        <v>9.52</v>
      </c>
      <c r="V25" s="201">
        <v>0.5</v>
      </c>
      <c r="W25" s="201">
        <v>1.18</v>
      </c>
      <c r="X25" s="201">
        <v>1.29</v>
      </c>
      <c r="Y25" s="201">
        <v>0</v>
      </c>
      <c r="Z25" s="201">
        <v>1.22</v>
      </c>
      <c r="AA25" s="201">
        <v>11.32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9.67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76.39</v>
      </c>
      <c r="L26" s="201">
        <v>30.47</v>
      </c>
      <c r="M26" s="201">
        <v>0</v>
      </c>
      <c r="N26" s="201">
        <v>1.05</v>
      </c>
      <c r="O26" s="201">
        <v>1.74</v>
      </c>
      <c r="P26" s="201">
        <v>2.38</v>
      </c>
      <c r="Q26" s="201">
        <v>0.84</v>
      </c>
      <c r="R26" s="201">
        <v>0.37</v>
      </c>
      <c r="S26" s="201">
        <v>2.84</v>
      </c>
      <c r="T26" s="201">
        <v>0</v>
      </c>
      <c r="U26" s="201">
        <v>9.52</v>
      </c>
      <c r="V26" s="201">
        <v>0.5</v>
      </c>
      <c r="W26" s="201">
        <v>1.18</v>
      </c>
      <c r="X26" s="201">
        <v>1.29</v>
      </c>
      <c r="Y26" s="201">
        <v>0</v>
      </c>
      <c r="Z26" s="201">
        <v>1.22</v>
      </c>
      <c r="AA26" s="201">
        <v>11.32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9.67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76.38</v>
      </c>
      <c r="L27" s="201">
        <v>30.47</v>
      </c>
      <c r="M27" s="201">
        <v>0</v>
      </c>
      <c r="N27" s="201">
        <v>1.05</v>
      </c>
      <c r="O27" s="201">
        <v>1.74</v>
      </c>
      <c r="P27" s="201">
        <v>2.38</v>
      </c>
      <c r="Q27" s="201">
        <v>0.84</v>
      </c>
      <c r="R27" s="201">
        <v>5.18</v>
      </c>
      <c r="S27" s="201">
        <v>2.84</v>
      </c>
      <c r="T27" s="201">
        <v>0</v>
      </c>
      <c r="U27" s="201">
        <v>9.52</v>
      </c>
      <c r="V27" s="201">
        <v>3.41</v>
      </c>
      <c r="W27" s="201">
        <v>1.18</v>
      </c>
      <c r="X27" s="201">
        <v>1.29</v>
      </c>
      <c r="Y27" s="201">
        <v>0</v>
      </c>
      <c r="Z27" s="201">
        <v>1.22</v>
      </c>
      <c r="AA27" s="201">
        <v>11.32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10.86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76.39</v>
      </c>
      <c r="L28" s="201">
        <v>30.47</v>
      </c>
      <c r="M28" s="201">
        <v>0</v>
      </c>
      <c r="N28" s="201">
        <v>1.05</v>
      </c>
      <c r="O28" s="201">
        <v>1.74</v>
      </c>
      <c r="P28" s="201">
        <v>2.38</v>
      </c>
      <c r="Q28" s="201">
        <v>0.84</v>
      </c>
      <c r="R28" s="201">
        <v>5.18</v>
      </c>
      <c r="S28" s="201">
        <v>2.84</v>
      </c>
      <c r="T28" s="201">
        <v>0</v>
      </c>
      <c r="U28" s="201">
        <v>9.52</v>
      </c>
      <c r="V28" s="201">
        <v>3.41</v>
      </c>
      <c r="W28" s="201">
        <v>1.18</v>
      </c>
      <c r="X28" s="201">
        <v>1.29</v>
      </c>
      <c r="Y28" s="201">
        <v>0</v>
      </c>
      <c r="Z28" s="201">
        <v>1.22</v>
      </c>
      <c r="AA28" s="201">
        <v>11.32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10.86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76.38</v>
      </c>
      <c r="L29" s="201">
        <v>30.47</v>
      </c>
      <c r="M29" s="201">
        <v>0</v>
      </c>
      <c r="N29" s="201">
        <v>1.05</v>
      </c>
      <c r="O29" s="201">
        <v>1.74</v>
      </c>
      <c r="P29" s="201">
        <v>2.38</v>
      </c>
      <c r="Q29" s="201">
        <v>0.84</v>
      </c>
      <c r="R29" s="201">
        <v>1.44</v>
      </c>
      <c r="S29" s="201">
        <v>2.84</v>
      </c>
      <c r="T29" s="201">
        <v>0</v>
      </c>
      <c r="U29" s="201">
        <v>9.52</v>
      </c>
      <c r="V29" s="201">
        <v>2.48</v>
      </c>
      <c r="W29" s="201">
        <v>1.18</v>
      </c>
      <c r="X29" s="201">
        <v>1.29</v>
      </c>
      <c r="Y29" s="201">
        <v>0</v>
      </c>
      <c r="Z29" s="201">
        <v>1.22</v>
      </c>
      <c r="AA29" s="201">
        <v>11.32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10.86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76.38</v>
      </c>
      <c r="L30" s="201">
        <v>30.47</v>
      </c>
      <c r="M30" s="201">
        <v>0</v>
      </c>
      <c r="N30" s="201">
        <v>1.05</v>
      </c>
      <c r="O30" s="201">
        <v>1.74</v>
      </c>
      <c r="P30" s="201">
        <v>2.38</v>
      </c>
      <c r="Q30" s="201">
        <v>0.84</v>
      </c>
      <c r="R30" s="201">
        <v>1.44</v>
      </c>
      <c r="S30" s="201">
        <v>2.84</v>
      </c>
      <c r="T30" s="201">
        <v>0</v>
      </c>
      <c r="U30" s="201">
        <v>9.52</v>
      </c>
      <c r="V30" s="201">
        <v>2.48</v>
      </c>
      <c r="W30" s="201">
        <v>1.18</v>
      </c>
      <c r="X30" s="201">
        <v>1.29</v>
      </c>
      <c r="Y30" s="201">
        <v>0</v>
      </c>
      <c r="Z30" s="201">
        <v>1.22</v>
      </c>
      <c r="AA30" s="201">
        <v>11.32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10.86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76.38</v>
      </c>
      <c r="L31" s="201">
        <v>30.47</v>
      </c>
      <c r="M31" s="201">
        <v>0</v>
      </c>
      <c r="N31" s="201">
        <v>1.05</v>
      </c>
      <c r="O31" s="201">
        <v>1.74</v>
      </c>
      <c r="P31" s="201">
        <v>2.38</v>
      </c>
      <c r="Q31" s="201">
        <v>0.84</v>
      </c>
      <c r="R31" s="201">
        <v>1.44</v>
      </c>
      <c r="S31" s="201">
        <v>2.84</v>
      </c>
      <c r="T31" s="201">
        <v>0</v>
      </c>
      <c r="U31" s="201">
        <v>9.52</v>
      </c>
      <c r="V31" s="201">
        <v>2.48</v>
      </c>
      <c r="W31" s="201">
        <v>1.18</v>
      </c>
      <c r="X31" s="201">
        <v>1.29</v>
      </c>
      <c r="Y31" s="201">
        <v>0</v>
      </c>
      <c r="Z31" s="201">
        <v>1.22</v>
      </c>
      <c r="AA31" s="201">
        <v>11.32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10.86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76.38</v>
      </c>
      <c r="L32" s="201">
        <v>30.47</v>
      </c>
      <c r="M32" s="201">
        <v>0</v>
      </c>
      <c r="N32" s="201">
        <v>1.05</v>
      </c>
      <c r="O32" s="201">
        <v>1.74</v>
      </c>
      <c r="P32" s="201">
        <v>2.38</v>
      </c>
      <c r="Q32" s="201">
        <v>0.84</v>
      </c>
      <c r="R32" s="201">
        <v>1.44</v>
      </c>
      <c r="S32" s="201">
        <v>2.84</v>
      </c>
      <c r="T32" s="201">
        <v>0</v>
      </c>
      <c r="U32" s="201">
        <v>9.52</v>
      </c>
      <c r="V32" s="201">
        <v>2.48</v>
      </c>
      <c r="W32" s="201">
        <v>1.18</v>
      </c>
      <c r="X32" s="201">
        <v>1.29</v>
      </c>
      <c r="Y32" s="201">
        <v>0</v>
      </c>
      <c r="Z32" s="201">
        <v>1.22</v>
      </c>
      <c r="AA32" s="201">
        <v>11.32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10.86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76.39</v>
      </c>
      <c r="L33" s="201">
        <v>30.47</v>
      </c>
      <c r="M33" s="201">
        <v>0</v>
      </c>
      <c r="N33" s="201">
        <v>1.05</v>
      </c>
      <c r="O33" s="201">
        <v>1.74</v>
      </c>
      <c r="P33" s="201">
        <v>2.38</v>
      </c>
      <c r="Q33" s="201">
        <v>0.84</v>
      </c>
      <c r="R33" s="201">
        <v>1.44</v>
      </c>
      <c r="S33" s="201">
        <v>2.84</v>
      </c>
      <c r="T33" s="201">
        <v>0</v>
      </c>
      <c r="U33" s="201">
        <v>9.52</v>
      </c>
      <c r="V33" s="201">
        <v>2.48</v>
      </c>
      <c r="W33" s="201">
        <v>1.18</v>
      </c>
      <c r="X33" s="201">
        <v>1.29</v>
      </c>
      <c r="Y33" s="201">
        <v>0</v>
      </c>
      <c r="Z33" s="201">
        <v>1.22</v>
      </c>
      <c r="AA33" s="201">
        <v>11.32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10.86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76.39</v>
      </c>
      <c r="L34" s="201">
        <v>30.47</v>
      </c>
      <c r="M34" s="201">
        <v>0</v>
      </c>
      <c r="N34" s="201">
        <v>1.05</v>
      </c>
      <c r="O34" s="201">
        <v>1.74</v>
      </c>
      <c r="P34" s="201">
        <v>2.38</v>
      </c>
      <c r="Q34" s="201">
        <v>0.84</v>
      </c>
      <c r="R34" s="201">
        <v>5.18</v>
      </c>
      <c r="S34" s="201">
        <v>2.84</v>
      </c>
      <c r="T34" s="201">
        <v>0</v>
      </c>
      <c r="U34" s="201">
        <v>9.52</v>
      </c>
      <c r="V34" s="201">
        <v>2.48</v>
      </c>
      <c r="W34" s="201">
        <v>1.18</v>
      </c>
      <c r="X34" s="201">
        <v>1.29</v>
      </c>
      <c r="Y34" s="201">
        <v>0</v>
      </c>
      <c r="Z34" s="201">
        <v>1.22</v>
      </c>
      <c r="AA34" s="201">
        <v>11.32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10.86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76.39</v>
      </c>
      <c r="L35" s="201">
        <v>30.47</v>
      </c>
      <c r="M35" s="201">
        <v>0</v>
      </c>
      <c r="N35" s="201">
        <v>1.05</v>
      </c>
      <c r="O35" s="201">
        <v>1.74</v>
      </c>
      <c r="P35" s="201">
        <v>2.38</v>
      </c>
      <c r="Q35" s="201">
        <v>0.84</v>
      </c>
      <c r="R35" s="201">
        <v>5.18</v>
      </c>
      <c r="S35" s="201">
        <v>2.84</v>
      </c>
      <c r="T35" s="201">
        <v>0</v>
      </c>
      <c r="U35" s="201">
        <v>9.52</v>
      </c>
      <c r="V35" s="201">
        <v>3.41</v>
      </c>
      <c r="W35" s="201">
        <v>1.18</v>
      </c>
      <c r="X35" s="201">
        <v>1.29</v>
      </c>
      <c r="Y35" s="201">
        <v>0</v>
      </c>
      <c r="Z35" s="201">
        <v>1.22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10.86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76.39</v>
      </c>
      <c r="L36" s="201">
        <v>30.47</v>
      </c>
      <c r="M36" s="201">
        <v>0</v>
      </c>
      <c r="N36" s="201">
        <v>1.05</v>
      </c>
      <c r="O36" s="201">
        <v>1.74</v>
      </c>
      <c r="P36" s="201">
        <v>2.38</v>
      </c>
      <c r="Q36" s="201">
        <v>0.84</v>
      </c>
      <c r="R36" s="201">
        <v>5.18</v>
      </c>
      <c r="S36" s="201">
        <v>2.84</v>
      </c>
      <c r="T36" s="201">
        <v>0</v>
      </c>
      <c r="U36" s="201">
        <v>9.52</v>
      </c>
      <c r="V36" s="201">
        <v>3.41</v>
      </c>
      <c r="W36" s="201">
        <v>1.18</v>
      </c>
      <c r="X36" s="201">
        <v>1.29</v>
      </c>
      <c r="Y36" s="201">
        <v>0</v>
      </c>
      <c r="Z36" s="201">
        <v>1.22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10.86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76.38</v>
      </c>
      <c r="L37" s="201">
        <v>30.47</v>
      </c>
      <c r="M37" s="201">
        <v>0</v>
      </c>
      <c r="N37" s="201">
        <v>1.05</v>
      </c>
      <c r="O37" s="201">
        <v>1.74</v>
      </c>
      <c r="P37" s="201">
        <v>2.38</v>
      </c>
      <c r="Q37" s="201">
        <v>0.84</v>
      </c>
      <c r="R37" s="201">
        <v>5.18</v>
      </c>
      <c r="S37" s="201">
        <v>2.84</v>
      </c>
      <c r="T37" s="201">
        <v>0</v>
      </c>
      <c r="U37" s="201">
        <v>9.52</v>
      </c>
      <c r="V37" s="201">
        <v>3.41</v>
      </c>
      <c r="W37" s="201">
        <v>1.18</v>
      </c>
      <c r="X37" s="201">
        <v>1.29</v>
      </c>
      <c r="Y37" s="201">
        <v>0</v>
      </c>
      <c r="Z37" s="201">
        <v>1.46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10.86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76.38</v>
      </c>
      <c r="L38" s="201">
        <v>30.47</v>
      </c>
      <c r="M38" s="201">
        <v>0</v>
      </c>
      <c r="N38" s="201">
        <v>1.05</v>
      </c>
      <c r="O38" s="201">
        <v>1.74</v>
      </c>
      <c r="P38" s="201">
        <v>2.38</v>
      </c>
      <c r="Q38" s="201">
        <v>0.84</v>
      </c>
      <c r="R38" s="201">
        <v>5.18</v>
      </c>
      <c r="S38" s="201">
        <v>2.84</v>
      </c>
      <c r="T38" s="201">
        <v>0</v>
      </c>
      <c r="U38" s="201">
        <v>9.52</v>
      </c>
      <c r="V38" s="201">
        <v>3.41</v>
      </c>
      <c r="W38" s="201">
        <v>1.18</v>
      </c>
      <c r="X38" s="201">
        <v>1.29</v>
      </c>
      <c r="Y38" s="201">
        <v>0</v>
      </c>
      <c r="Z38" s="201">
        <v>1.46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10.86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76.38</v>
      </c>
      <c r="L39" s="201">
        <v>30.47</v>
      </c>
      <c r="M39" s="201">
        <v>0</v>
      </c>
      <c r="N39" s="201">
        <v>1.05</v>
      </c>
      <c r="O39" s="201">
        <v>1.74</v>
      </c>
      <c r="P39" s="201">
        <v>2.38</v>
      </c>
      <c r="Q39" s="201">
        <v>0.84</v>
      </c>
      <c r="R39" s="201">
        <v>5.18</v>
      </c>
      <c r="S39" s="201">
        <v>2.84</v>
      </c>
      <c r="T39" s="201">
        <v>0</v>
      </c>
      <c r="U39" s="201">
        <v>9.52</v>
      </c>
      <c r="V39" s="201">
        <v>3.41</v>
      </c>
      <c r="W39" s="201">
        <v>1.18</v>
      </c>
      <c r="X39" s="201">
        <v>1.29</v>
      </c>
      <c r="Y39" s="201">
        <v>0</v>
      </c>
      <c r="Z39" s="201">
        <v>17.96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10.86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76.39</v>
      </c>
      <c r="L40" s="201">
        <v>30.47</v>
      </c>
      <c r="M40" s="201">
        <v>0</v>
      </c>
      <c r="N40" s="201">
        <v>1.05</v>
      </c>
      <c r="O40" s="201">
        <v>1.74</v>
      </c>
      <c r="P40" s="201">
        <v>2.38</v>
      </c>
      <c r="Q40" s="201">
        <v>0.84</v>
      </c>
      <c r="R40" s="201">
        <v>5.18</v>
      </c>
      <c r="S40" s="201">
        <v>2.84</v>
      </c>
      <c r="T40" s="201">
        <v>0</v>
      </c>
      <c r="U40" s="201">
        <v>9.52</v>
      </c>
      <c r="V40" s="201">
        <v>3.41</v>
      </c>
      <c r="W40" s="201">
        <v>1.18</v>
      </c>
      <c r="X40" s="201">
        <v>1.29</v>
      </c>
      <c r="Y40" s="201">
        <v>0</v>
      </c>
      <c r="Z40" s="201">
        <v>17.96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10.86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76.39</v>
      </c>
      <c r="L41" s="201">
        <v>30.47</v>
      </c>
      <c r="M41" s="201">
        <v>0</v>
      </c>
      <c r="N41" s="201">
        <v>1.05</v>
      </c>
      <c r="O41" s="201">
        <v>1.74</v>
      </c>
      <c r="P41" s="201">
        <v>2.38</v>
      </c>
      <c r="Q41" s="201">
        <v>0.84</v>
      </c>
      <c r="R41" s="201">
        <v>5.18</v>
      </c>
      <c r="S41" s="201">
        <v>2.84</v>
      </c>
      <c r="T41" s="201">
        <v>0</v>
      </c>
      <c r="U41" s="201">
        <v>9.52</v>
      </c>
      <c r="V41" s="201">
        <v>3.41</v>
      </c>
      <c r="W41" s="201">
        <v>1.18</v>
      </c>
      <c r="X41" s="201">
        <v>1.29</v>
      </c>
      <c r="Y41" s="201">
        <v>0</v>
      </c>
      <c r="Z41" s="201">
        <v>4.4400000000000004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10.86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76.39</v>
      </c>
      <c r="L42" s="201">
        <v>30.47</v>
      </c>
      <c r="M42" s="201">
        <v>0</v>
      </c>
      <c r="N42" s="201">
        <v>1.05</v>
      </c>
      <c r="O42" s="201">
        <v>1.74</v>
      </c>
      <c r="P42" s="201">
        <v>2.38</v>
      </c>
      <c r="Q42" s="201">
        <v>0.84</v>
      </c>
      <c r="R42" s="201">
        <v>5.18</v>
      </c>
      <c r="S42" s="201">
        <v>2.84</v>
      </c>
      <c r="T42" s="201">
        <v>0</v>
      </c>
      <c r="U42" s="201">
        <v>9.52</v>
      </c>
      <c r="V42" s="201">
        <v>3.41</v>
      </c>
      <c r="W42" s="201">
        <v>1.18</v>
      </c>
      <c r="X42" s="201">
        <v>1.29</v>
      </c>
      <c r="Y42" s="201">
        <v>0</v>
      </c>
      <c r="Z42" s="201">
        <v>1.22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10.86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76.38</v>
      </c>
      <c r="L43" s="201">
        <v>30.47</v>
      </c>
      <c r="M43" s="201">
        <v>0</v>
      </c>
      <c r="N43" s="201">
        <v>1.05</v>
      </c>
      <c r="O43" s="201">
        <v>1.74</v>
      </c>
      <c r="P43" s="201">
        <v>2.38</v>
      </c>
      <c r="Q43" s="201">
        <v>0.84</v>
      </c>
      <c r="R43" s="201">
        <v>5.18</v>
      </c>
      <c r="S43" s="201">
        <v>2.84</v>
      </c>
      <c r="T43" s="201">
        <v>0</v>
      </c>
      <c r="U43" s="201">
        <v>9.52</v>
      </c>
      <c r="V43" s="201">
        <v>3.41</v>
      </c>
      <c r="W43" s="201">
        <v>1.18</v>
      </c>
      <c r="X43" s="201">
        <v>1.29</v>
      </c>
      <c r="Y43" s="201">
        <v>0</v>
      </c>
      <c r="Z43" s="201">
        <v>1.22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76.39</v>
      </c>
      <c r="L44" s="201">
        <v>30.47</v>
      </c>
      <c r="M44" s="201">
        <v>0</v>
      </c>
      <c r="N44" s="201">
        <v>1.05</v>
      </c>
      <c r="O44" s="201">
        <v>1.74</v>
      </c>
      <c r="P44" s="201">
        <v>2.38</v>
      </c>
      <c r="Q44" s="201">
        <v>0.84</v>
      </c>
      <c r="R44" s="201">
        <v>5.18</v>
      </c>
      <c r="S44" s="201">
        <v>2.84</v>
      </c>
      <c r="T44" s="201">
        <v>0</v>
      </c>
      <c r="U44" s="201">
        <v>9.52</v>
      </c>
      <c r="V44" s="201">
        <v>3.41</v>
      </c>
      <c r="W44" s="201">
        <v>1.18</v>
      </c>
      <c r="X44" s="201">
        <v>1.29</v>
      </c>
      <c r="Y44" s="201">
        <v>0</v>
      </c>
      <c r="Z44" s="201">
        <v>4.4400000000000004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76.38</v>
      </c>
      <c r="L45" s="201">
        <v>30.47</v>
      </c>
      <c r="M45" s="201">
        <v>0</v>
      </c>
      <c r="N45" s="201">
        <v>1.05</v>
      </c>
      <c r="O45" s="201">
        <v>1.74</v>
      </c>
      <c r="P45" s="201">
        <v>2.38</v>
      </c>
      <c r="Q45" s="201">
        <v>0.84</v>
      </c>
      <c r="R45" s="201">
        <v>5.18</v>
      </c>
      <c r="S45" s="201">
        <v>2.84</v>
      </c>
      <c r="T45" s="201">
        <v>0</v>
      </c>
      <c r="U45" s="201">
        <v>23.14</v>
      </c>
      <c r="V45" s="201">
        <v>3.41</v>
      </c>
      <c r="W45" s="201">
        <v>1.18</v>
      </c>
      <c r="X45" s="201">
        <v>1.29</v>
      </c>
      <c r="Y45" s="201">
        <v>0</v>
      </c>
      <c r="Z45" s="201">
        <v>6.37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76.39</v>
      </c>
      <c r="L46" s="201">
        <v>30.47</v>
      </c>
      <c r="M46" s="201">
        <v>0</v>
      </c>
      <c r="N46" s="201">
        <v>1.05</v>
      </c>
      <c r="O46" s="201">
        <v>1.74</v>
      </c>
      <c r="P46" s="201">
        <v>2.38</v>
      </c>
      <c r="Q46" s="201">
        <v>0.84</v>
      </c>
      <c r="R46" s="201">
        <v>5.18</v>
      </c>
      <c r="S46" s="201">
        <v>2.84</v>
      </c>
      <c r="T46" s="201">
        <v>0</v>
      </c>
      <c r="U46" s="201">
        <v>14.83</v>
      </c>
      <c r="V46" s="201">
        <v>3.41</v>
      </c>
      <c r="W46" s="201">
        <v>1.18</v>
      </c>
      <c r="X46" s="201">
        <v>1.29</v>
      </c>
      <c r="Y46" s="201">
        <v>0</v>
      </c>
      <c r="Z46" s="201">
        <v>6.37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76.39</v>
      </c>
      <c r="L47" s="201">
        <v>30.47</v>
      </c>
      <c r="M47" s="201">
        <v>0</v>
      </c>
      <c r="N47" s="201">
        <v>1.05</v>
      </c>
      <c r="O47" s="201">
        <v>1.74</v>
      </c>
      <c r="P47" s="201">
        <v>2.38</v>
      </c>
      <c r="Q47" s="201">
        <v>0.84</v>
      </c>
      <c r="R47" s="201">
        <v>5.18</v>
      </c>
      <c r="S47" s="201">
        <v>2.84</v>
      </c>
      <c r="T47" s="201">
        <v>0</v>
      </c>
      <c r="U47" s="201">
        <v>11.36</v>
      </c>
      <c r="V47" s="201">
        <v>3.41</v>
      </c>
      <c r="W47" s="201">
        <v>1.18</v>
      </c>
      <c r="X47" s="201">
        <v>1.29</v>
      </c>
      <c r="Y47" s="201">
        <v>0</v>
      </c>
      <c r="Z47" s="201">
        <v>17.96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76.39</v>
      </c>
      <c r="L48" s="201">
        <v>30.47</v>
      </c>
      <c r="M48" s="201">
        <v>0</v>
      </c>
      <c r="N48" s="201">
        <v>1.05</v>
      </c>
      <c r="O48" s="201">
        <v>1.74</v>
      </c>
      <c r="P48" s="201">
        <v>2.38</v>
      </c>
      <c r="Q48" s="201">
        <v>0.84</v>
      </c>
      <c r="R48" s="201">
        <v>5.18</v>
      </c>
      <c r="S48" s="201">
        <v>2.84</v>
      </c>
      <c r="T48" s="201">
        <v>0</v>
      </c>
      <c r="U48" s="201">
        <v>12.15</v>
      </c>
      <c r="V48" s="201">
        <v>3.41</v>
      </c>
      <c r="W48" s="201">
        <v>1.18</v>
      </c>
      <c r="X48" s="201">
        <v>1.29</v>
      </c>
      <c r="Y48" s="201">
        <v>0</v>
      </c>
      <c r="Z48" s="201">
        <v>17.96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76.39</v>
      </c>
      <c r="L49" s="201">
        <v>30.47</v>
      </c>
      <c r="M49" s="201">
        <v>0</v>
      </c>
      <c r="N49" s="201">
        <v>1.05</v>
      </c>
      <c r="O49" s="201">
        <v>1.74</v>
      </c>
      <c r="P49" s="201">
        <v>2.38</v>
      </c>
      <c r="Q49" s="201">
        <v>0.84</v>
      </c>
      <c r="R49" s="201">
        <v>5.18</v>
      </c>
      <c r="S49" s="201">
        <v>2.84</v>
      </c>
      <c r="T49" s="201">
        <v>0</v>
      </c>
      <c r="U49" s="201">
        <v>13.19</v>
      </c>
      <c r="V49" s="201">
        <v>3.41</v>
      </c>
      <c r="W49" s="201">
        <v>6</v>
      </c>
      <c r="X49" s="201">
        <v>18.16</v>
      </c>
      <c r="Y49" s="201">
        <v>0</v>
      </c>
      <c r="Z49" s="201">
        <v>17.96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76.39</v>
      </c>
      <c r="L50" s="201">
        <v>30.47</v>
      </c>
      <c r="M50" s="201">
        <v>0</v>
      </c>
      <c r="N50" s="201">
        <v>1.05</v>
      </c>
      <c r="O50" s="201">
        <v>1.74</v>
      </c>
      <c r="P50" s="201">
        <v>2.38</v>
      </c>
      <c r="Q50" s="201">
        <v>0.84</v>
      </c>
      <c r="R50" s="201">
        <v>5.18</v>
      </c>
      <c r="S50" s="201">
        <v>2.84</v>
      </c>
      <c r="T50" s="201">
        <v>0</v>
      </c>
      <c r="U50" s="201">
        <v>12.07</v>
      </c>
      <c r="V50" s="201">
        <v>3.41</v>
      </c>
      <c r="W50" s="201">
        <v>6</v>
      </c>
      <c r="X50" s="201">
        <v>18.16</v>
      </c>
      <c r="Y50" s="201">
        <v>0</v>
      </c>
      <c r="Z50" s="201">
        <v>17.96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76.39</v>
      </c>
      <c r="L51" s="201">
        <v>42.93</v>
      </c>
      <c r="M51" s="201">
        <v>0</v>
      </c>
      <c r="N51" s="201">
        <v>1.05</v>
      </c>
      <c r="O51" s="201">
        <v>1.74</v>
      </c>
      <c r="P51" s="201">
        <v>2.38</v>
      </c>
      <c r="Q51" s="201">
        <v>0.84</v>
      </c>
      <c r="R51" s="201">
        <v>5.18</v>
      </c>
      <c r="S51" s="201">
        <v>2.84</v>
      </c>
      <c r="T51" s="201">
        <v>0</v>
      </c>
      <c r="U51" s="201">
        <v>9.52</v>
      </c>
      <c r="V51" s="201">
        <v>3.41</v>
      </c>
      <c r="W51" s="201">
        <v>6</v>
      </c>
      <c r="X51" s="201">
        <v>18.16</v>
      </c>
      <c r="Y51" s="201">
        <v>0</v>
      </c>
      <c r="Z51" s="201">
        <v>17.96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76.39</v>
      </c>
      <c r="L52" s="201">
        <v>42.93</v>
      </c>
      <c r="M52" s="201">
        <v>0</v>
      </c>
      <c r="N52" s="201">
        <v>1.05</v>
      </c>
      <c r="O52" s="201">
        <v>1.74</v>
      </c>
      <c r="P52" s="201">
        <v>2.38</v>
      </c>
      <c r="Q52" s="201">
        <v>0.84</v>
      </c>
      <c r="R52" s="201">
        <v>5.18</v>
      </c>
      <c r="S52" s="201">
        <v>2.84</v>
      </c>
      <c r="T52" s="201">
        <v>0</v>
      </c>
      <c r="U52" s="201">
        <v>9.52</v>
      </c>
      <c r="V52" s="201">
        <v>3.41</v>
      </c>
      <c r="W52" s="201">
        <v>6</v>
      </c>
      <c r="X52" s="201">
        <v>18.16</v>
      </c>
      <c r="Y52" s="201">
        <v>0</v>
      </c>
      <c r="Z52" s="201">
        <v>17.96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76.39</v>
      </c>
      <c r="L53" s="201">
        <v>42.93</v>
      </c>
      <c r="M53" s="201">
        <v>0</v>
      </c>
      <c r="N53" s="201">
        <v>1.05</v>
      </c>
      <c r="O53" s="201">
        <v>1.74</v>
      </c>
      <c r="P53" s="201">
        <v>2.38</v>
      </c>
      <c r="Q53" s="201">
        <v>0.84</v>
      </c>
      <c r="R53" s="201">
        <v>5.18</v>
      </c>
      <c r="S53" s="201">
        <v>2.84</v>
      </c>
      <c r="T53" s="201">
        <v>0</v>
      </c>
      <c r="U53" s="201">
        <v>9.52</v>
      </c>
      <c r="V53" s="201">
        <v>3.41</v>
      </c>
      <c r="W53" s="201">
        <v>6</v>
      </c>
      <c r="X53" s="201">
        <v>18.16</v>
      </c>
      <c r="Y53" s="201">
        <v>0</v>
      </c>
      <c r="Z53" s="201">
        <v>17.96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76.39</v>
      </c>
      <c r="L54" s="201">
        <v>42.93</v>
      </c>
      <c r="M54" s="201">
        <v>0</v>
      </c>
      <c r="N54" s="201">
        <v>1.05</v>
      </c>
      <c r="O54" s="201">
        <v>1.74</v>
      </c>
      <c r="P54" s="201">
        <v>2.38</v>
      </c>
      <c r="Q54" s="201">
        <v>0.84</v>
      </c>
      <c r="R54" s="201">
        <v>5.18</v>
      </c>
      <c r="S54" s="201">
        <v>2.84</v>
      </c>
      <c r="T54" s="201">
        <v>0</v>
      </c>
      <c r="U54" s="201">
        <v>9.52</v>
      </c>
      <c r="V54" s="201">
        <v>3.41</v>
      </c>
      <c r="W54" s="201">
        <v>6</v>
      </c>
      <c r="X54" s="201">
        <v>18.16</v>
      </c>
      <c r="Y54" s="201">
        <v>0</v>
      </c>
      <c r="Z54" s="201">
        <v>17.96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76.39</v>
      </c>
      <c r="L55" s="201">
        <v>42.93</v>
      </c>
      <c r="M55" s="201">
        <v>0</v>
      </c>
      <c r="N55" s="201">
        <v>1.05</v>
      </c>
      <c r="O55" s="201">
        <v>1.74</v>
      </c>
      <c r="P55" s="201">
        <v>2.38</v>
      </c>
      <c r="Q55" s="201">
        <v>0.84</v>
      </c>
      <c r="R55" s="201">
        <v>5.18</v>
      </c>
      <c r="S55" s="201">
        <v>2.84</v>
      </c>
      <c r="T55" s="201">
        <v>0</v>
      </c>
      <c r="U55" s="201">
        <v>9.52</v>
      </c>
      <c r="V55" s="201">
        <v>3.41</v>
      </c>
      <c r="W55" s="201">
        <v>6</v>
      </c>
      <c r="X55" s="201">
        <v>18.16</v>
      </c>
      <c r="Y55" s="201">
        <v>0</v>
      </c>
      <c r="Z55" s="201">
        <v>16.690000000000001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76.39</v>
      </c>
      <c r="L56" s="201">
        <v>42.92</v>
      </c>
      <c r="M56" s="201">
        <v>0</v>
      </c>
      <c r="N56" s="201">
        <v>1.05</v>
      </c>
      <c r="O56" s="201">
        <v>1.74</v>
      </c>
      <c r="P56" s="201">
        <v>2.38</v>
      </c>
      <c r="Q56" s="201">
        <v>0.84</v>
      </c>
      <c r="R56" s="201">
        <v>5.18</v>
      </c>
      <c r="S56" s="201">
        <v>2.84</v>
      </c>
      <c r="T56" s="201">
        <v>0</v>
      </c>
      <c r="U56" s="201">
        <v>9.52</v>
      </c>
      <c r="V56" s="201">
        <v>3.41</v>
      </c>
      <c r="W56" s="201">
        <v>6</v>
      </c>
      <c r="X56" s="201">
        <v>18.16</v>
      </c>
      <c r="Y56" s="201">
        <v>0</v>
      </c>
      <c r="Z56" s="201">
        <v>17.96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76.39</v>
      </c>
      <c r="L57" s="201">
        <v>42.93</v>
      </c>
      <c r="M57" s="201">
        <v>0</v>
      </c>
      <c r="N57" s="201">
        <v>1.05</v>
      </c>
      <c r="O57" s="201">
        <v>1.74</v>
      </c>
      <c r="P57" s="201">
        <v>2.38</v>
      </c>
      <c r="Q57" s="201">
        <v>0.84</v>
      </c>
      <c r="R57" s="201">
        <v>5.18</v>
      </c>
      <c r="S57" s="201">
        <v>2.84</v>
      </c>
      <c r="T57" s="201">
        <v>0</v>
      </c>
      <c r="U57" s="201">
        <v>9.52</v>
      </c>
      <c r="V57" s="201">
        <v>3.41</v>
      </c>
      <c r="W57" s="201">
        <v>6</v>
      </c>
      <c r="X57" s="201">
        <v>18.16</v>
      </c>
      <c r="Y57" s="201">
        <v>0</v>
      </c>
      <c r="Z57" s="201">
        <v>17.96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76.39</v>
      </c>
      <c r="L58" s="201">
        <v>42.93</v>
      </c>
      <c r="M58" s="201">
        <v>0</v>
      </c>
      <c r="N58" s="201">
        <v>1.05</v>
      </c>
      <c r="O58" s="201">
        <v>1.74</v>
      </c>
      <c r="P58" s="201">
        <v>2.38</v>
      </c>
      <c r="Q58" s="201">
        <v>0.84</v>
      </c>
      <c r="R58" s="201">
        <v>5.18</v>
      </c>
      <c r="S58" s="201">
        <v>2.84</v>
      </c>
      <c r="T58" s="201">
        <v>0</v>
      </c>
      <c r="U58" s="201">
        <v>9.52</v>
      </c>
      <c r="V58" s="201">
        <v>3.41</v>
      </c>
      <c r="W58" s="201">
        <v>6</v>
      </c>
      <c r="X58" s="201">
        <v>18.16</v>
      </c>
      <c r="Y58" s="201">
        <v>0</v>
      </c>
      <c r="Z58" s="201">
        <v>17.96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76.39</v>
      </c>
      <c r="L59" s="201">
        <v>42.93</v>
      </c>
      <c r="M59" s="201">
        <v>0</v>
      </c>
      <c r="N59" s="201">
        <v>1.05</v>
      </c>
      <c r="O59" s="201">
        <v>1.74</v>
      </c>
      <c r="P59" s="201">
        <v>2.38</v>
      </c>
      <c r="Q59" s="201">
        <v>0.84</v>
      </c>
      <c r="R59" s="201">
        <v>5.18</v>
      </c>
      <c r="S59" s="201">
        <v>2.84</v>
      </c>
      <c r="T59" s="201">
        <v>0</v>
      </c>
      <c r="U59" s="201">
        <v>9.52</v>
      </c>
      <c r="V59" s="201">
        <v>3.41</v>
      </c>
      <c r="W59" s="201">
        <v>6</v>
      </c>
      <c r="X59" s="201">
        <v>18.16</v>
      </c>
      <c r="Y59" s="201">
        <v>0</v>
      </c>
      <c r="Z59" s="201">
        <v>17.96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76.39</v>
      </c>
      <c r="L60" s="201">
        <v>42.93</v>
      </c>
      <c r="M60" s="201">
        <v>0</v>
      </c>
      <c r="N60" s="201">
        <v>1.05</v>
      </c>
      <c r="O60" s="201">
        <v>1.74</v>
      </c>
      <c r="P60" s="201">
        <v>2.38</v>
      </c>
      <c r="Q60" s="201">
        <v>0.84</v>
      </c>
      <c r="R60" s="201">
        <v>5.18</v>
      </c>
      <c r="S60" s="201">
        <v>2.84</v>
      </c>
      <c r="T60" s="201">
        <v>0</v>
      </c>
      <c r="U60" s="201">
        <v>9.52</v>
      </c>
      <c r="V60" s="201">
        <v>3.41</v>
      </c>
      <c r="W60" s="201">
        <v>6</v>
      </c>
      <c r="X60" s="201">
        <v>18.16</v>
      </c>
      <c r="Y60" s="201">
        <v>0</v>
      </c>
      <c r="Z60" s="201">
        <v>17.96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76.39</v>
      </c>
      <c r="L61" s="201">
        <v>42.93</v>
      </c>
      <c r="M61" s="201">
        <v>0</v>
      </c>
      <c r="N61" s="201">
        <v>1.05</v>
      </c>
      <c r="O61" s="201">
        <v>1.74</v>
      </c>
      <c r="P61" s="201">
        <v>2.38</v>
      </c>
      <c r="Q61" s="201">
        <v>0.84</v>
      </c>
      <c r="R61" s="201">
        <v>5.18</v>
      </c>
      <c r="S61" s="201">
        <v>2.84</v>
      </c>
      <c r="T61" s="201">
        <v>0</v>
      </c>
      <c r="U61" s="201">
        <v>9.52</v>
      </c>
      <c r="V61" s="201">
        <v>3.41</v>
      </c>
      <c r="W61" s="201">
        <v>6</v>
      </c>
      <c r="X61" s="201">
        <v>18.16</v>
      </c>
      <c r="Y61" s="201">
        <v>0</v>
      </c>
      <c r="Z61" s="201">
        <v>17.96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76.39</v>
      </c>
      <c r="L62" s="201">
        <v>42.93</v>
      </c>
      <c r="M62" s="201">
        <v>0</v>
      </c>
      <c r="N62" s="201">
        <v>1.05</v>
      </c>
      <c r="O62" s="201">
        <v>1.74</v>
      </c>
      <c r="P62" s="201">
        <v>2.38</v>
      </c>
      <c r="Q62" s="201">
        <v>0.84</v>
      </c>
      <c r="R62" s="201">
        <v>5.18</v>
      </c>
      <c r="S62" s="201">
        <v>2.84</v>
      </c>
      <c r="T62" s="201">
        <v>0</v>
      </c>
      <c r="U62" s="201">
        <v>9.52</v>
      </c>
      <c r="V62" s="201">
        <v>3.41</v>
      </c>
      <c r="W62" s="201">
        <v>6</v>
      </c>
      <c r="X62" s="201">
        <v>18.16</v>
      </c>
      <c r="Y62" s="201">
        <v>0</v>
      </c>
      <c r="Z62" s="201">
        <v>17.96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76.39</v>
      </c>
      <c r="L63" s="201">
        <v>42.93</v>
      </c>
      <c r="M63" s="201">
        <v>0</v>
      </c>
      <c r="N63" s="201">
        <v>1.05</v>
      </c>
      <c r="O63" s="201">
        <v>1.74</v>
      </c>
      <c r="P63" s="201">
        <v>2.38</v>
      </c>
      <c r="Q63" s="201">
        <v>0.84</v>
      </c>
      <c r="R63" s="201">
        <v>5.18</v>
      </c>
      <c r="S63" s="201">
        <v>2.84</v>
      </c>
      <c r="T63" s="201">
        <v>0</v>
      </c>
      <c r="U63" s="201">
        <v>9.52</v>
      </c>
      <c r="V63" s="201">
        <v>3.41</v>
      </c>
      <c r="W63" s="201">
        <v>6</v>
      </c>
      <c r="X63" s="201">
        <v>18.16</v>
      </c>
      <c r="Y63" s="201">
        <v>0</v>
      </c>
      <c r="Z63" s="201">
        <v>17.96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76.39</v>
      </c>
      <c r="L64" s="201">
        <v>42.93</v>
      </c>
      <c r="M64" s="201">
        <v>0</v>
      </c>
      <c r="N64" s="201">
        <v>1.05</v>
      </c>
      <c r="O64" s="201">
        <v>1.74</v>
      </c>
      <c r="P64" s="201">
        <v>2.38</v>
      </c>
      <c r="Q64" s="201">
        <v>0.84</v>
      </c>
      <c r="R64" s="201">
        <v>5.18</v>
      </c>
      <c r="S64" s="201">
        <v>2.84</v>
      </c>
      <c r="T64" s="201">
        <v>0</v>
      </c>
      <c r="U64" s="201">
        <v>9.52</v>
      </c>
      <c r="V64" s="201">
        <v>3.41</v>
      </c>
      <c r="W64" s="201">
        <v>6</v>
      </c>
      <c r="X64" s="201">
        <v>18.16</v>
      </c>
      <c r="Y64" s="201">
        <v>0</v>
      </c>
      <c r="Z64" s="201">
        <v>17.96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76.39</v>
      </c>
      <c r="L65" s="201">
        <v>42.93</v>
      </c>
      <c r="M65" s="201">
        <v>0</v>
      </c>
      <c r="N65" s="201">
        <v>1.05</v>
      </c>
      <c r="O65" s="201">
        <v>1.74</v>
      </c>
      <c r="P65" s="201">
        <v>2.38</v>
      </c>
      <c r="Q65" s="201">
        <v>0.84</v>
      </c>
      <c r="R65" s="201">
        <v>5.18</v>
      </c>
      <c r="S65" s="201">
        <v>2.84</v>
      </c>
      <c r="T65" s="201">
        <v>0</v>
      </c>
      <c r="U65" s="201">
        <v>9.52</v>
      </c>
      <c r="V65" s="201">
        <v>3.41</v>
      </c>
      <c r="W65" s="201">
        <v>6</v>
      </c>
      <c r="X65" s="201">
        <v>18.16</v>
      </c>
      <c r="Y65" s="201">
        <v>0</v>
      </c>
      <c r="Z65" s="201">
        <v>17.96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76.39</v>
      </c>
      <c r="L66" s="201">
        <v>42.93</v>
      </c>
      <c r="M66" s="201">
        <v>0</v>
      </c>
      <c r="N66" s="201">
        <v>1.05</v>
      </c>
      <c r="O66" s="201">
        <v>1.74</v>
      </c>
      <c r="P66" s="201">
        <v>2.38</v>
      </c>
      <c r="Q66" s="201">
        <v>0.84</v>
      </c>
      <c r="R66" s="201">
        <v>5.18</v>
      </c>
      <c r="S66" s="201">
        <v>2.84</v>
      </c>
      <c r="T66" s="201">
        <v>0</v>
      </c>
      <c r="U66" s="201">
        <v>9.52</v>
      </c>
      <c r="V66" s="201">
        <v>3.41</v>
      </c>
      <c r="W66" s="201">
        <v>6</v>
      </c>
      <c r="X66" s="201">
        <v>18.16</v>
      </c>
      <c r="Y66" s="201">
        <v>0</v>
      </c>
      <c r="Z66" s="201">
        <v>17.96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76.39</v>
      </c>
      <c r="L67" s="201">
        <v>42.93</v>
      </c>
      <c r="M67" s="201">
        <v>0</v>
      </c>
      <c r="N67" s="201">
        <v>1.05</v>
      </c>
      <c r="O67" s="201">
        <v>1.74</v>
      </c>
      <c r="P67" s="201">
        <v>2.38</v>
      </c>
      <c r="Q67" s="201">
        <v>0.84</v>
      </c>
      <c r="R67" s="201">
        <v>5.18</v>
      </c>
      <c r="S67" s="201">
        <v>3</v>
      </c>
      <c r="T67" s="201">
        <v>0</v>
      </c>
      <c r="U67" s="201">
        <v>9.52</v>
      </c>
      <c r="V67" s="201">
        <v>3.41</v>
      </c>
      <c r="W67" s="201">
        <v>1.18</v>
      </c>
      <c r="X67" s="201">
        <v>1.29</v>
      </c>
      <c r="Y67" s="201">
        <v>0</v>
      </c>
      <c r="Z67" s="201">
        <v>7.14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76.38</v>
      </c>
      <c r="L68" s="201">
        <v>42.93</v>
      </c>
      <c r="M68" s="201">
        <v>0</v>
      </c>
      <c r="N68" s="201">
        <v>1.05</v>
      </c>
      <c r="O68" s="201">
        <v>1.74</v>
      </c>
      <c r="P68" s="201">
        <v>2.38</v>
      </c>
      <c r="Q68" s="201">
        <v>0.84</v>
      </c>
      <c r="R68" s="201">
        <v>5.18</v>
      </c>
      <c r="S68" s="201">
        <v>2.84</v>
      </c>
      <c r="T68" s="201">
        <v>0</v>
      </c>
      <c r="U68" s="201">
        <v>9.52</v>
      </c>
      <c r="V68" s="201">
        <v>3.41</v>
      </c>
      <c r="W68" s="201">
        <v>1.18</v>
      </c>
      <c r="X68" s="201">
        <v>1.29</v>
      </c>
      <c r="Y68" s="201">
        <v>0</v>
      </c>
      <c r="Z68" s="201">
        <v>1.22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76.39</v>
      </c>
      <c r="L69" s="201">
        <v>42.93</v>
      </c>
      <c r="M69" s="201">
        <v>0</v>
      </c>
      <c r="N69" s="201">
        <v>1.05</v>
      </c>
      <c r="O69" s="201">
        <v>1.74</v>
      </c>
      <c r="P69" s="201">
        <v>2.38</v>
      </c>
      <c r="Q69" s="201">
        <v>0.84</v>
      </c>
      <c r="R69" s="201">
        <v>5.18</v>
      </c>
      <c r="S69" s="201">
        <v>2.84</v>
      </c>
      <c r="T69" s="201">
        <v>0</v>
      </c>
      <c r="U69" s="201">
        <v>9.52</v>
      </c>
      <c r="V69" s="201">
        <v>3.41</v>
      </c>
      <c r="W69" s="201">
        <v>1.18</v>
      </c>
      <c r="X69" s="201">
        <v>1.29</v>
      </c>
      <c r="Y69" s="201">
        <v>0</v>
      </c>
      <c r="Z69" s="201">
        <v>1.22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76.38</v>
      </c>
      <c r="L70" s="201">
        <v>42.93</v>
      </c>
      <c r="M70" s="201">
        <v>0</v>
      </c>
      <c r="N70" s="201">
        <v>1.05</v>
      </c>
      <c r="O70" s="201">
        <v>1.74</v>
      </c>
      <c r="P70" s="201">
        <v>2.38</v>
      </c>
      <c r="Q70" s="201">
        <v>0.84</v>
      </c>
      <c r="R70" s="201">
        <v>5.18</v>
      </c>
      <c r="S70" s="201">
        <v>2.84</v>
      </c>
      <c r="T70" s="201">
        <v>0</v>
      </c>
      <c r="U70" s="201">
        <v>9.52</v>
      </c>
      <c r="V70" s="201">
        <v>3.41</v>
      </c>
      <c r="W70" s="201">
        <v>1.18</v>
      </c>
      <c r="X70" s="201">
        <v>1.29</v>
      </c>
      <c r="Y70" s="201">
        <v>0</v>
      </c>
      <c r="Z70" s="201">
        <v>1.22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76.39</v>
      </c>
      <c r="L71" s="201">
        <v>42.93</v>
      </c>
      <c r="M71" s="201">
        <v>0</v>
      </c>
      <c r="N71" s="201">
        <v>1.05</v>
      </c>
      <c r="O71" s="201">
        <v>1.74</v>
      </c>
      <c r="P71" s="201">
        <v>2.38</v>
      </c>
      <c r="Q71" s="201">
        <v>0.84</v>
      </c>
      <c r="R71" s="201">
        <v>5.37</v>
      </c>
      <c r="S71" s="201">
        <v>2.84</v>
      </c>
      <c r="T71" s="201">
        <v>0</v>
      </c>
      <c r="U71" s="201">
        <v>9.52</v>
      </c>
      <c r="V71" s="201">
        <v>3.47</v>
      </c>
      <c r="W71" s="201">
        <v>0.41</v>
      </c>
      <c r="X71" s="201">
        <v>1.29</v>
      </c>
      <c r="Y71" s="201">
        <v>0</v>
      </c>
      <c r="Z71" s="201">
        <v>1.22</v>
      </c>
      <c r="AA71" s="201">
        <v>10.52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9.67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76.39</v>
      </c>
      <c r="L72" s="201">
        <v>42.93</v>
      </c>
      <c r="M72" s="201">
        <v>0</v>
      </c>
      <c r="N72" s="201">
        <v>1.05</v>
      </c>
      <c r="O72" s="201">
        <v>1.74</v>
      </c>
      <c r="P72" s="201">
        <v>2.38</v>
      </c>
      <c r="Q72" s="201">
        <v>0.84</v>
      </c>
      <c r="R72" s="201">
        <v>5.37</v>
      </c>
      <c r="S72" s="201">
        <v>2.84</v>
      </c>
      <c r="T72" s="201">
        <v>0</v>
      </c>
      <c r="U72" s="201">
        <v>9.52</v>
      </c>
      <c r="V72" s="201">
        <v>3.47</v>
      </c>
      <c r="W72" s="201">
        <v>0.41</v>
      </c>
      <c r="X72" s="201">
        <v>1.29</v>
      </c>
      <c r="Y72" s="201">
        <v>0</v>
      </c>
      <c r="Z72" s="201">
        <v>1.22</v>
      </c>
      <c r="AA72" s="201">
        <v>10.52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9.67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76.39</v>
      </c>
      <c r="L73" s="201">
        <v>42.93</v>
      </c>
      <c r="M73" s="201">
        <v>0</v>
      </c>
      <c r="N73" s="201">
        <v>1.05</v>
      </c>
      <c r="O73" s="201">
        <v>1.74</v>
      </c>
      <c r="P73" s="201">
        <v>2.38</v>
      </c>
      <c r="Q73" s="201">
        <v>0.84</v>
      </c>
      <c r="R73" s="201">
        <v>5.37</v>
      </c>
      <c r="S73" s="201">
        <v>2.84</v>
      </c>
      <c r="T73" s="201">
        <v>0</v>
      </c>
      <c r="U73" s="201">
        <v>9.52</v>
      </c>
      <c r="V73" s="201">
        <v>3.47</v>
      </c>
      <c r="W73" s="201">
        <v>0.41</v>
      </c>
      <c r="X73" s="201">
        <v>1.29</v>
      </c>
      <c r="Y73" s="201">
        <v>0</v>
      </c>
      <c r="Z73" s="201">
        <v>1.22</v>
      </c>
      <c r="AA73" s="201">
        <v>10.52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9.67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76.39</v>
      </c>
      <c r="L74" s="201">
        <v>42.93</v>
      </c>
      <c r="M74" s="201">
        <v>0</v>
      </c>
      <c r="N74" s="201">
        <v>1.05</v>
      </c>
      <c r="O74" s="201">
        <v>1.74</v>
      </c>
      <c r="P74" s="201">
        <v>2.38</v>
      </c>
      <c r="Q74" s="201">
        <v>0.84</v>
      </c>
      <c r="R74" s="201">
        <v>5.37</v>
      </c>
      <c r="S74" s="201">
        <v>2.84</v>
      </c>
      <c r="T74" s="201">
        <v>0</v>
      </c>
      <c r="U74" s="201">
        <v>9.52</v>
      </c>
      <c r="V74" s="201">
        <v>3.47</v>
      </c>
      <c r="W74" s="201">
        <v>0.41</v>
      </c>
      <c r="X74" s="201">
        <v>1.29</v>
      </c>
      <c r="Y74" s="201">
        <v>0</v>
      </c>
      <c r="Z74" s="201">
        <v>1.22</v>
      </c>
      <c r="AA74" s="201">
        <v>10.52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9.67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76.39</v>
      </c>
      <c r="L75" s="201">
        <v>42.93</v>
      </c>
      <c r="M75" s="201">
        <v>0</v>
      </c>
      <c r="N75" s="201">
        <v>1.05</v>
      </c>
      <c r="O75" s="201">
        <v>1.74</v>
      </c>
      <c r="P75" s="201">
        <v>2.38</v>
      </c>
      <c r="Q75" s="201">
        <v>0.84</v>
      </c>
      <c r="R75" s="201">
        <v>5.37</v>
      </c>
      <c r="S75" s="201">
        <v>2.84</v>
      </c>
      <c r="T75" s="201">
        <v>0</v>
      </c>
      <c r="U75" s="201">
        <v>9.52</v>
      </c>
      <c r="V75" s="201">
        <v>3.47</v>
      </c>
      <c r="W75" s="201">
        <v>0.41</v>
      </c>
      <c r="X75" s="201">
        <v>1.29</v>
      </c>
      <c r="Y75" s="201">
        <v>0</v>
      </c>
      <c r="Z75" s="201">
        <v>1.22</v>
      </c>
      <c r="AA75" s="201">
        <v>10.52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76.39</v>
      </c>
      <c r="L76" s="201">
        <v>42.93</v>
      </c>
      <c r="M76" s="201">
        <v>0</v>
      </c>
      <c r="N76" s="201">
        <v>1.05</v>
      </c>
      <c r="O76" s="201">
        <v>1.74</v>
      </c>
      <c r="P76" s="201">
        <v>2.38</v>
      </c>
      <c r="Q76" s="201">
        <v>0.84</v>
      </c>
      <c r="R76" s="201">
        <v>1.64</v>
      </c>
      <c r="S76" s="201">
        <v>2.84</v>
      </c>
      <c r="T76" s="201">
        <v>0</v>
      </c>
      <c r="U76" s="201">
        <v>9.52</v>
      </c>
      <c r="V76" s="201">
        <v>0.18</v>
      </c>
      <c r="W76" s="201">
        <v>0.41</v>
      </c>
      <c r="X76" s="201">
        <v>1.29</v>
      </c>
      <c r="Y76" s="201">
        <v>0</v>
      </c>
      <c r="Z76" s="201">
        <v>1.22</v>
      </c>
      <c r="AA76" s="201">
        <v>10.52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57.08</v>
      </c>
      <c r="L77" s="201">
        <v>42.93</v>
      </c>
      <c r="M77" s="201">
        <v>0</v>
      </c>
      <c r="N77" s="201">
        <v>1.05</v>
      </c>
      <c r="O77" s="201">
        <v>1.74</v>
      </c>
      <c r="P77" s="201">
        <v>2.38</v>
      </c>
      <c r="Q77" s="201">
        <v>0.1</v>
      </c>
      <c r="R77" s="201">
        <v>0.37</v>
      </c>
      <c r="S77" s="201">
        <v>0.23</v>
      </c>
      <c r="T77" s="201">
        <v>0</v>
      </c>
      <c r="U77" s="201">
        <v>9.52</v>
      </c>
      <c r="V77" s="201">
        <v>0.18</v>
      </c>
      <c r="W77" s="201">
        <v>0.41</v>
      </c>
      <c r="X77" s="201">
        <v>1.29</v>
      </c>
      <c r="Y77" s="201">
        <v>0</v>
      </c>
      <c r="Z77" s="201">
        <v>1.22</v>
      </c>
      <c r="AA77" s="201">
        <v>0.79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57.08</v>
      </c>
      <c r="L78" s="201">
        <v>42.93</v>
      </c>
      <c r="M78" s="201">
        <v>0</v>
      </c>
      <c r="N78" s="201">
        <v>1.05</v>
      </c>
      <c r="O78" s="201">
        <v>1.74</v>
      </c>
      <c r="P78" s="201">
        <v>2.38</v>
      </c>
      <c r="Q78" s="201">
        <v>0.1</v>
      </c>
      <c r="R78" s="201">
        <v>0.37</v>
      </c>
      <c r="S78" s="201">
        <v>0.23</v>
      </c>
      <c r="T78" s="201">
        <v>0</v>
      </c>
      <c r="U78" s="201">
        <v>9.52</v>
      </c>
      <c r="V78" s="201">
        <v>0.18</v>
      </c>
      <c r="W78" s="201">
        <v>0.41</v>
      </c>
      <c r="X78" s="201">
        <v>1.29</v>
      </c>
      <c r="Y78" s="201">
        <v>0</v>
      </c>
      <c r="Z78" s="201">
        <v>1.22</v>
      </c>
      <c r="AA78" s="201">
        <v>0.79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47.42</v>
      </c>
      <c r="L79" s="201">
        <v>42.93</v>
      </c>
      <c r="M79" s="201">
        <v>0</v>
      </c>
      <c r="N79" s="201">
        <v>1.05</v>
      </c>
      <c r="O79" s="201">
        <v>1.74</v>
      </c>
      <c r="P79" s="201">
        <v>2.38</v>
      </c>
      <c r="Q79" s="201">
        <v>0.1</v>
      </c>
      <c r="R79" s="201">
        <v>0.37</v>
      </c>
      <c r="S79" s="201">
        <v>0.23</v>
      </c>
      <c r="T79" s="201">
        <v>0</v>
      </c>
      <c r="U79" s="201">
        <v>9.52</v>
      </c>
      <c r="V79" s="201">
        <v>0.18</v>
      </c>
      <c r="W79" s="201">
        <v>0.41</v>
      </c>
      <c r="X79" s="201">
        <v>1.29</v>
      </c>
      <c r="Y79" s="201">
        <v>0</v>
      </c>
      <c r="Z79" s="201">
        <v>1.22</v>
      </c>
      <c r="AA79" s="201">
        <v>0.79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37.770000000000003</v>
      </c>
      <c r="L80" s="201">
        <v>42.93</v>
      </c>
      <c r="M80" s="201">
        <v>0</v>
      </c>
      <c r="N80" s="201">
        <v>1.05</v>
      </c>
      <c r="O80" s="201">
        <v>1.74</v>
      </c>
      <c r="P80" s="201">
        <v>2.38</v>
      </c>
      <c r="Q80" s="201">
        <v>0.1</v>
      </c>
      <c r="R80" s="201">
        <v>0.37</v>
      </c>
      <c r="S80" s="201">
        <v>0.23</v>
      </c>
      <c r="T80" s="201">
        <v>0</v>
      </c>
      <c r="U80" s="201">
        <v>9.52</v>
      </c>
      <c r="V80" s="201">
        <v>0.18</v>
      </c>
      <c r="W80" s="201">
        <v>0.41</v>
      </c>
      <c r="X80" s="201">
        <v>1.29</v>
      </c>
      <c r="Y80" s="201">
        <v>0</v>
      </c>
      <c r="Z80" s="201">
        <v>1.22</v>
      </c>
      <c r="AA80" s="201">
        <v>0.79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37.770000000000003</v>
      </c>
      <c r="L81" s="201">
        <v>42.93</v>
      </c>
      <c r="M81" s="201">
        <v>0</v>
      </c>
      <c r="N81" s="201">
        <v>1.05</v>
      </c>
      <c r="O81" s="201">
        <v>1.74</v>
      </c>
      <c r="P81" s="201">
        <v>2.38</v>
      </c>
      <c r="Q81" s="201">
        <v>0.1</v>
      </c>
      <c r="R81" s="201">
        <v>0.37</v>
      </c>
      <c r="S81" s="201">
        <v>0.23</v>
      </c>
      <c r="T81" s="201">
        <v>0</v>
      </c>
      <c r="U81" s="201">
        <v>9.52</v>
      </c>
      <c r="V81" s="201">
        <v>0.18</v>
      </c>
      <c r="W81" s="201">
        <v>0.41</v>
      </c>
      <c r="X81" s="201">
        <v>1.29</v>
      </c>
      <c r="Y81" s="201">
        <v>0</v>
      </c>
      <c r="Z81" s="201">
        <v>1.22</v>
      </c>
      <c r="AA81" s="201">
        <v>0.79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76.39</v>
      </c>
      <c r="L82" s="201">
        <v>42.93</v>
      </c>
      <c r="M82" s="201">
        <v>0</v>
      </c>
      <c r="N82" s="201">
        <v>1.05</v>
      </c>
      <c r="O82" s="201">
        <v>1.74</v>
      </c>
      <c r="P82" s="201">
        <v>2.38</v>
      </c>
      <c r="Q82" s="201">
        <v>0.1</v>
      </c>
      <c r="R82" s="201">
        <v>4.9800000000000004</v>
      </c>
      <c r="S82" s="201">
        <v>0.23</v>
      </c>
      <c r="T82" s="201">
        <v>0</v>
      </c>
      <c r="U82" s="201">
        <v>9.52</v>
      </c>
      <c r="V82" s="201">
        <v>3.34</v>
      </c>
      <c r="W82" s="201">
        <v>0.41</v>
      </c>
      <c r="X82" s="201">
        <v>1.29</v>
      </c>
      <c r="Y82" s="201">
        <v>0</v>
      </c>
      <c r="Z82" s="201">
        <v>1.22</v>
      </c>
      <c r="AA82" s="201">
        <v>10.36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76.39</v>
      </c>
      <c r="L83" s="201">
        <v>42.93</v>
      </c>
      <c r="M83" s="201">
        <v>0</v>
      </c>
      <c r="N83" s="201">
        <v>1.05</v>
      </c>
      <c r="O83" s="201">
        <v>1.74</v>
      </c>
      <c r="P83" s="201">
        <v>2.38</v>
      </c>
      <c r="Q83" s="201">
        <v>0.45</v>
      </c>
      <c r="R83" s="201">
        <v>4.9800000000000004</v>
      </c>
      <c r="S83" s="201">
        <v>2.82</v>
      </c>
      <c r="T83" s="201">
        <v>0</v>
      </c>
      <c r="U83" s="201">
        <v>9.52</v>
      </c>
      <c r="V83" s="201">
        <v>3.34</v>
      </c>
      <c r="W83" s="201">
        <v>0.41</v>
      </c>
      <c r="X83" s="201">
        <v>1.29</v>
      </c>
      <c r="Y83" s="201">
        <v>0</v>
      </c>
      <c r="Z83" s="201">
        <v>1.22</v>
      </c>
      <c r="AA83" s="201">
        <v>10.36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76.39</v>
      </c>
      <c r="L84" s="201">
        <v>42.93</v>
      </c>
      <c r="M84" s="201">
        <v>0</v>
      </c>
      <c r="N84" s="201">
        <v>1.05</v>
      </c>
      <c r="O84" s="201">
        <v>1.74</v>
      </c>
      <c r="P84" s="201">
        <v>2.38</v>
      </c>
      <c r="Q84" s="201">
        <v>0.84</v>
      </c>
      <c r="R84" s="201">
        <v>4.9800000000000004</v>
      </c>
      <c r="S84" s="201">
        <v>2.84</v>
      </c>
      <c r="T84" s="201">
        <v>0</v>
      </c>
      <c r="U84" s="201">
        <v>9.52</v>
      </c>
      <c r="V84" s="201">
        <v>3.34</v>
      </c>
      <c r="W84" s="201">
        <v>0.41</v>
      </c>
      <c r="X84" s="201">
        <v>1.29</v>
      </c>
      <c r="Y84" s="201">
        <v>0</v>
      </c>
      <c r="Z84" s="201">
        <v>1.22</v>
      </c>
      <c r="AA84" s="201">
        <v>10.36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76.39</v>
      </c>
      <c r="L85" s="201">
        <v>42.93</v>
      </c>
      <c r="M85" s="201">
        <v>0</v>
      </c>
      <c r="N85" s="201">
        <v>1.05</v>
      </c>
      <c r="O85" s="201">
        <v>1.74</v>
      </c>
      <c r="P85" s="201">
        <v>2.2799999999999998</v>
      </c>
      <c r="Q85" s="201">
        <v>0.84</v>
      </c>
      <c r="R85" s="201">
        <v>4.9800000000000004</v>
      </c>
      <c r="S85" s="201">
        <v>2.84</v>
      </c>
      <c r="T85" s="201">
        <v>0</v>
      </c>
      <c r="U85" s="201">
        <v>9.52</v>
      </c>
      <c r="V85" s="201">
        <v>3.34</v>
      </c>
      <c r="W85" s="201">
        <v>0.41</v>
      </c>
      <c r="X85" s="201">
        <v>1.29</v>
      </c>
      <c r="Y85" s="201">
        <v>0</v>
      </c>
      <c r="Z85" s="201">
        <v>1.22</v>
      </c>
      <c r="AA85" s="201">
        <v>10.36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76.39</v>
      </c>
      <c r="L86" s="201">
        <v>42.93</v>
      </c>
      <c r="M86" s="201">
        <v>0</v>
      </c>
      <c r="N86" s="201">
        <v>1.05</v>
      </c>
      <c r="O86" s="201">
        <v>1.74</v>
      </c>
      <c r="P86" s="201">
        <v>2.2799999999999998</v>
      </c>
      <c r="Q86" s="201">
        <v>0.84</v>
      </c>
      <c r="R86" s="201">
        <v>4.9800000000000004</v>
      </c>
      <c r="S86" s="201">
        <v>2.84</v>
      </c>
      <c r="T86" s="201">
        <v>0</v>
      </c>
      <c r="U86" s="201">
        <v>9.52</v>
      </c>
      <c r="V86" s="201">
        <v>3.34</v>
      </c>
      <c r="W86" s="201">
        <v>0.41</v>
      </c>
      <c r="X86" s="201">
        <v>1.29</v>
      </c>
      <c r="Y86" s="201">
        <v>0</v>
      </c>
      <c r="Z86" s="201">
        <v>1.22</v>
      </c>
      <c r="AA86" s="201">
        <v>10.36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76.39</v>
      </c>
      <c r="L87" s="201">
        <v>42.77</v>
      </c>
      <c r="M87" s="201">
        <v>0</v>
      </c>
      <c r="N87" s="201">
        <v>1.05</v>
      </c>
      <c r="O87" s="201">
        <v>1.74</v>
      </c>
      <c r="P87" s="201">
        <v>2.2799999999999998</v>
      </c>
      <c r="Q87" s="201">
        <v>0.84</v>
      </c>
      <c r="R87" s="201">
        <v>4.9800000000000004</v>
      </c>
      <c r="S87" s="201">
        <v>2.84</v>
      </c>
      <c r="T87" s="201">
        <v>0</v>
      </c>
      <c r="U87" s="201">
        <v>9.52</v>
      </c>
      <c r="V87" s="201">
        <v>3.34</v>
      </c>
      <c r="W87" s="201">
        <v>0.41</v>
      </c>
      <c r="X87" s="201">
        <v>1.29</v>
      </c>
      <c r="Y87" s="201">
        <v>0</v>
      </c>
      <c r="Z87" s="201">
        <v>1.22</v>
      </c>
      <c r="AA87" s="201">
        <v>10.36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76.39</v>
      </c>
      <c r="L88" s="201">
        <v>42.93</v>
      </c>
      <c r="M88" s="201">
        <v>0</v>
      </c>
      <c r="N88" s="201">
        <v>1.05</v>
      </c>
      <c r="O88" s="201">
        <v>1.74</v>
      </c>
      <c r="P88" s="201">
        <v>2.2799999999999998</v>
      </c>
      <c r="Q88" s="201">
        <v>0.84</v>
      </c>
      <c r="R88" s="201">
        <v>4.9800000000000004</v>
      </c>
      <c r="S88" s="201">
        <v>2.84</v>
      </c>
      <c r="T88" s="201">
        <v>0</v>
      </c>
      <c r="U88" s="201">
        <v>9.52</v>
      </c>
      <c r="V88" s="201">
        <v>3.34</v>
      </c>
      <c r="W88" s="201">
        <v>0.41</v>
      </c>
      <c r="X88" s="201">
        <v>1.29</v>
      </c>
      <c r="Y88" s="201">
        <v>0</v>
      </c>
      <c r="Z88" s="201">
        <v>1.22</v>
      </c>
      <c r="AA88" s="201">
        <v>10.36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76.39</v>
      </c>
      <c r="L89" s="201">
        <v>42.93</v>
      </c>
      <c r="M89" s="201">
        <v>0</v>
      </c>
      <c r="N89" s="201">
        <v>1.05</v>
      </c>
      <c r="O89" s="201">
        <v>1.74</v>
      </c>
      <c r="P89" s="201">
        <v>2.2799999999999998</v>
      </c>
      <c r="Q89" s="201">
        <v>0.84</v>
      </c>
      <c r="R89" s="201">
        <v>4.9800000000000004</v>
      </c>
      <c r="S89" s="201">
        <v>2.84</v>
      </c>
      <c r="T89" s="201">
        <v>0</v>
      </c>
      <c r="U89" s="201">
        <v>9.52</v>
      </c>
      <c r="V89" s="201">
        <v>3.34</v>
      </c>
      <c r="W89" s="201">
        <v>0.41</v>
      </c>
      <c r="X89" s="201">
        <v>1.29</v>
      </c>
      <c r="Y89" s="201">
        <v>0</v>
      </c>
      <c r="Z89" s="201">
        <v>1.22</v>
      </c>
      <c r="AA89" s="201">
        <v>10.36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10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76.39</v>
      </c>
      <c r="L90" s="201">
        <v>42.93</v>
      </c>
      <c r="M90" s="201">
        <v>0</v>
      </c>
      <c r="N90" s="201">
        <v>1.05</v>
      </c>
      <c r="O90" s="201">
        <v>1.74</v>
      </c>
      <c r="P90" s="201">
        <v>2.2799999999999998</v>
      </c>
      <c r="Q90" s="201">
        <v>0.84</v>
      </c>
      <c r="R90" s="201">
        <v>4.9800000000000004</v>
      </c>
      <c r="S90" s="201">
        <v>2.84</v>
      </c>
      <c r="T90" s="201">
        <v>0</v>
      </c>
      <c r="U90" s="201">
        <v>9.52</v>
      </c>
      <c r="V90" s="201">
        <v>3.34</v>
      </c>
      <c r="W90" s="201">
        <v>0.41</v>
      </c>
      <c r="X90" s="201">
        <v>1.29</v>
      </c>
      <c r="Y90" s="201">
        <v>0</v>
      </c>
      <c r="Z90" s="201">
        <v>1.22</v>
      </c>
      <c r="AA90" s="201">
        <v>10.36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10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76.39</v>
      </c>
      <c r="L91" s="201">
        <v>42.93</v>
      </c>
      <c r="M91" s="201">
        <v>0</v>
      </c>
      <c r="N91" s="201">
        <v>1.05</v>
      </c>
      <c r="O91" s="201">
        <v>1.74</v>
      </c>
      <c r="P91" s="201">
        <v>2.2799999999999998</v>
      </c>
      <c r="Q91" s="201">
        <v>0.84</v>
      </c>
      <c r="R91" s="201">
        <v>4.9800000000000004</v>
      </c>
      <c r="S91" s="201">
        <v>2.84</v>
      </c>
      <c r="T91" s="201">
        <v>0</v>
      </c>
      <c r="U91" s="201">
        <v>9.52</v>
      </c>
      <c r="V91" s="201">
        <v>3.34</v>
      </c>
      <c r="W91" s="201">
        <v>0.41</v>
      </c>
      <c r="X91" s="201">
        <v>1.29</v>
      </c>
      <c r="Y91" s="201">
        <v>0</v>
      </c>
      <c r="Z91" s="201">
        <v>1.22</v>
      </c>
      <c r="AA91" s="201">
        <v>10.36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76.39</v>
      </c>
      <c r="L92" s="201">
        <v>42.93</v>
      </c>
      <c r="M92" s="201">
        <v>0</v>
      </c>
      <c r="N92" s="201">
        <v>1.05</v>
      </c>
      <c r="O92" s="201">
        <v>1.74</v>
      </c>
      <c r="P92" s="201">
        <v>2.2799999999999998</v>
      </c>
      <c r="Q92" s="201">
        <v>0.84</v>
      </c>
      <c r="R92" s="201">
        <v>4.9800000000000004</v>
      </c>
      <c r="S92" s="201">
        <v>2.84</v>
      </c>
      <c r="T92" s="201">
        <v>0</v>
      </c>
      <c r="U92" s="201">
        <v>9.52</v>
      </c>
      <c r="V92" s="201">
        <v>3.34</v>
      </c>
      <c r="W92" s="201">
        <v>0.41</v>
      </c>
      <c r="X92" s="201">
        <v>1.29</v>
      </c>
      <c r="Y92" s="201">
        <v>0</v>
      </c>
      <c r="Z92" s="201">
        <v>1.22</v>
      </c>
      <c r="AA92" s="201">
        <v>10.36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76.39</v>
      </c>
      <c r="L93" s="201">
        <v>42.93</v>
      </c>
      <c r="M93" s="201">
        <v>0</v>
      </c>
      <c r="N93" s="201">
        <v>1.05</v>
      </c>
      <c r="O93" s="201">
        <v>1.74</v>
      </c>
      <c r="P93" s="201">
        <v>2.2799999999999998</v>
      </c>
      <c r="Q93" s="201">
        <v>0.84</v>
      </c>
      <c r="R93" s="201">
        <v>4.9800000000000004</v>
      </c>
      <c r="S93" s="201">
        <v>2.84</v>
      </c>
      <c r="T93" s="201">
        <v>0</v>
      </c>
      <c r="U93" s="201">
        <v>9.52</v>
      </c>
      <c r="V93" s="201">
        <v>3.34</v>
      </c>
      <c r="W93" s="201">
        <v>0.41</v>
      </c>
      <c r="X93" s="201">
        <v>1.29</v>
      </c>
      <c r="Y93" s="201">
        <v>0</v>
      </c>
      <c r="Z93" s="201">
        <v>1.22</v>
      </c>
      <c r="AA93" s="201">
        <v>10.36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76.39</v>
      </c>
      <c r="L94" s="201">
        <v>42.93</v>
      </c>
      <c r="M94" s="201">
        <v>0</v>
      </c>
      <c r="N94" s="201">
        <v>1.05</v>
      </c>
      <c r="O94" s="201">
        <v>1.74</v>
      </c>
      <c r="P94" s="201">
        <v>2.2799999999999998</v>
      </c>
      <c r="Q94" s="201">
        <v>0.84</v>
      </c>
      <c r="R94" s="201">
        <v>4.9800000000000004</v>
      </c>
      <c r="S94" s="201">
        <v>2.84</v>
      </c>
      <c r="T94" s="201">
        <v>0</v>
      </c>
      <c r="U94" s="201">
        <v>9.52</v>
      </c>
      <c r="V94" s="201">
        <v>3.34</v>
      </c>
      <c r="W94" s="201">
        <v>0.41</v>
      </c>
      <c r="X94" s="201">
        <v>1.29</v>
      </c>
      <c r="Y94" s="201">
        <v>0</v>
      </c>
      <c r="Z94" s="201">
        <v>1.22</v>
      </c>
      <c r="AA94" s="201">
        <v>10.36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76.38</v>
      </c>
      <c r="L95" s="201">
        <v>42.93</v>
      </c>
      <c r="M95" s="201">
        <v>0</v>
      </c>
      <c r="N95" s="201">
        <v>1.05</v>
      </c>
      <c r="O95" s="201">
        <v>1.74</v>
      </c>
      <c r="P95" s="201">
        <v>2.2799999999999998</v>
      </c>
      <c r="Q95" s="201">
        <v>0.84</v>
      </c>
      <c r="R95" s="201">
        <v>4.9800000000000004</v>
      </c>
      <c r="S95" s="201">
        <v>2.84</v>
      </c>
      <c r="T95" s="201">
        <v>0</v>
      </c>
      <c r="U95" s="201">
        <v>9.52</v>
      </c>
      <c r="V95" s="201">
        <v>3.34</v>
      </c>
      <c r="W95" s="201">
        <v>0.41</v>
      </c>
      <c r="X95" s="201">
        <v>1.29</v>
      </c>
      <c r="Y95" s="201">
        <v>0</v>
      </c>
      <c r="Z95" s="201">
        <v>1.22</v>
      </c>
      <c r="AA95" s="201">
        <v>10.36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76.38</v>
      </c>
      <c r="L96" s="201">
        <v>42.93</v>
      </c>
      <c r="M96" s="201">
        <v>0</v>
      </c>
      <c r="N96" s="201">
        <v>1.05</v>
      </c>
      <c r="O96" s="201">
        <v>1.74</v>
      </c>
      <c r="P96" s="201">
        <v>2.2799999999999998</v>
      </c>
      <c r="Q96" s="201">
        <v>0.84</v>
      </c>
      <c r="R96" s="201">
        <v>4.9800000000000004</v>
      </c>
      <c r="S96" s="201">
        <v>2.84</v>
      </c>
      <c r="T96" s="201">
        <v>0</v>
      </c>
      <c r="U96" s="201">
        <v>9.52</v>
      </c>
      <c r="V96" s="201">
        <v>3.34</v>
      </c>
      <c r="W96" s="201">
        <v>0.41</v>
      </c>
      <c r="X96" s="201">
        <v>1.29</v>
      </c>
      <c r="Y96" s="201">
        <v>0</v>
      </c>
      <c r="Z96" s="201">
        <v>1.22</v>
      </c>
      <c r="AA96" s="201">
        <v>10.36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10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76.39</v>
      </c>
      <c r="L97" s="201">
        <v>42.93</v>
      </c>
      <c r="M97" s="201">
        <v>0</v>
      </c>
      <c r="N97" s="201">
        <v>1.05</v>
      </c>
      <c r="O97" s="201">
        <v>1.74</v>
      </c>
      <c r="P97" s="201">
        <v>2.2799999999999998</v>
      </c>
      <c r="Q97" s="201">
        <v>0.84</v>
      </c>
      <c r="R97" s="201">
        <v>4.9800000000000004</v>
      </c>
      <c r="S97" s="201">
        <v>2.84</v>
      </c>
      <c r="T97" s="201">
        <v>0</v>
      </c>
      <c r="U97" s="201">
        <v>9.52</v>
      </c>
      <c r="V97" s="201">
        <v>3.34</v>
      </c>
      <c r="W97" s="201">
        <v>0.41</v>
      </c>
      <c r="X97" s="201">
        <v>1.29</v>
      </c>
      <c r="Y97" s="201">
        <v>0</v>
      </c>
      <c r="Z97" s="201">
        <v>1.22</v>
      </c>
      <c r="AA97" s="201">
        <v>10.36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10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76.39</v>
      </c>
      <c r="L98" s="201">
        <v>42.93</v>
      </c>
      <c r="M98" s="201">
        <v>0</v>
      </c>
      <c r="N98" s="201">
        <v>1.05</v>
      </c>
      <c r="O98" s="201">
        <v>1.74</v>
      </c>
      <c r="P98" s="201">
        <v>2.2799999999999998</v>
      </c>
      <c r="Q98" s="201">
        <v>0.84</v>
      </c>
      <c r="R98" s="201">
        <v>4.9800000000000004</v>
      </c>
      <c r="S98" s="201">
        <v>2.84</v>
      </c>
      <c r="T98" s="201">
        <v>0</v>
      </c>
      <c r="U98" s="201">
        <v>9.52</v>
      </c>
      <c r="V98" s="201">
        <v>3.34</v>
      </c>
      <c r="W98" s="201">
        <v>0.41</v>
      </c>
      <c r="X98" s="201">
        <v>1.29</v>
      </c>
      <c r="Y98" s="201">
        <v>0</v>
      </c>
      <c r="Z98" s="201">
        <v>1.22</v>
      </c>
      <c r="AA98" s="201">
        <v>10.36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10.3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1.7970650000000028</v>
      </c>
      <c r="L99">
        <f t="shared" si="0"/>
        <v>0.88075749999999919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5.6832499999999946E-2</v>
      </c>
      <c r="Q99">
        <f t="shared" si="0"/>
        <v>1.8952500000000042E-2</v>
      </c>
      <c r="R99">
        <f t="shared" si="0"/>
        <v>0.10207750000000015</v>
      </c>
      <c r="S99">
        <f t="shared" si="0"/>
        <v>6.4280000000000045E-2</v>
      </c>
      <c r="T99">
        <f t="shared" si="0"/>
        <v>0</v>
      </c>
      <c r="U99">
        <f t="shared" si="0"/>
        <v>0.23588499999999973</v>
      </c>
      <c r="V99">
        <f t="shared" si="0"/>
        <v>6.8757499999999971E-2</v>
      </c>
      <c r="W99">
        <f t="shared" si="0"/>
        <v>4.4619999999999986E-2</v>
      </c>
      <c r="X99">
        <f t="shared" si="0"/>
        <v>0.10687500000000019</v>
      </c>
      <c r="Y99">
        <f t="shared" si="0"/>
        <v>0</v>
      </c>
      <c r="Z99">
        <f t="shared" si="0"/>
        <v>0.1686775000000002</v>
      </c>
      <c r="AA99">
        <f t="shared" si="0"/>
        <v>0.25323750000000023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0.24897499999999989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4.4800000000000004</v>
      </c>
      <c r="L3" s="201">
        <v>182.64</v>
      </c>
      <c r="M3" s="201">
        <v>0.97</v>
      </c>
      <c r="N3" s="201">
        <v>1.25</v>
      </c>
      <c r="O3" s="201">
        <v>0</v>
      </c>
      <c r="P3" s="201">
        <v>1.63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0.74</v>
      </c>
      <c r="V3" s="201">
        <v>3.08</v>
      </c>
      <c r="W3" s="201">
        <v>0.49</v>
      </c>
      <c r="X3" s="201">
        <v>1.81</v>
      </c>
      <c r="Y3" s="201">
        <v>0</v>
      </c>
      <c r="Z3" s="201">
        <v>1.34</v>
      </c>
      <c r="AA3" s="201">
        <v>0.96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11.68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4.4800000000000004</v>
      </c>
      <c r="L4" s="201">
        <v>192.29</v>
      </c>
      <c r="M4" s="201">
        <v>0.97</v>
      </c>
      <c r="N4" s="201">
        <v>1.25</v>
      </c>
      <c r="O4" s="201">
        <v>0</v>
      </c>
      <c r="P4" s="201">
        <v>1.48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0.74</v>
      </c>
      <c r="V4" s="201">
        <v>3.08</v>
      </c>
      <c r="W4" s="201">
        <v>0.49</v>
      </c>
      <c r="X4" s="201">
        <v>1.81</v>
      </c>
      <c r="Y4" s="201">
        <v>0</v>
      </c>
      <c r="Z4" s="201">
        <v>1.34</v>
      </c>
      <c r="AA4" s="201">
        <v>0.96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11.68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4.4800000000000004</v>
      </c>
      <c r="L5" s="201">
        <v>211.6</v>
      </c>
      <c r="M5" s="201">
        <v>0.97</v>
      </c>
      <c r="N5" s="201">
        <v>1.25</v>
      </c>
      <c r="O5" s="201">
        <v>0</v>
      </c>
      <c r="P5" s="201">
        <v>1.48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0.74</v>
      </c>
      <c r="V5" s="201">
        <v>3.08</v>
      </c>
      <c r="W5" s="201">
        <v>0.49</v>
      </c>
      <c r="X5" s="201">
        <v>1.81</v>
      </c>
      <c r="Y5" s="201">
        <v>0</v>
      </c>
      <c r="Z5" s="201">
        <v>1.34</v>
      </c>
      <c r="AA5" s="201">
        <v>0.96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11.68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4.4800000000000004</v>
      </c>
      <c r="L6" s="201">
        <v>221.26</v>
      </c>
      <c r="M6" s="201">
        <v>0.97</v>
      </c>
      <c r="N6" s="201">
        <v>1.25</v>
      </c>
      <c r="O6" s="201">
        <v>0</v>
      </c>
      <c r="P6" s="201">
        <v>1.48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0.74</v>
      </c>
      <c r="V6" s="201">
        <v>3.08</v>
      </c>
      <c r="W6" s="201">
        <v>0.49</v>
      </c>
      <c r="X6" s="201">
        <v>1.81</v>
      </c>
      <c r="Y6" s="201">
        <v>0</v>
      </c>
      <c r="Z6" s="201">
        <v>1.34</v>
      </c>
      <c r="AA6" s="201">
        <v>0.96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11.68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4.4800000000000004</v>
      </c>
      <c r="L7" s="201">
        <v>240.57</v>
      </c>
      <c r="M7" s="201">
        <v>0.97</v>
      </c>
      <c r="N7" s="201">
        <v>1.25</v>
      </c>
      <c r="O7" s="201">
        <v>0</v>
      </c>
      <c r="P7" s="201">
        <v>1.48</v>
      </c>
      <c r="Q7" s="201">
        <v>0.12</v>
      </c>
      <c r="R7" s="201">
        <v>0.24</v>
      </c>
      <c r="S7" s="201">
        <v>0.28000000000000003</v>
      </c>
      <c r="T7" s="201">
        <v>0</v>
      </c>
      <c r="U7" s="201">
        <v>0.74</v>
      </c>
      <c r="V7" s="201">
        <v>3.08</v>
      </c>
      <c r="W7" s="201">
        <v>0.49</v>
      </c>
      <c r="X7" s="201">
        <v>1.81</v>
      </c>
      <c r="Y7" s="201">
        <v>0</v>
      </c>
      <c r="Z7" s="201">
        <v>1.34</v>
      </c>
      <c r="AA7" s="201">
        <v>0.96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11.68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4.4800000000000004</v>
      </c>
      <c r="L8" s="201">
        <v>240.57</v>
      </c>
      <c r="M8" s="201">
        <v>0.97</v>
      </c>
      <c r="N8" s="201">
        <v>1.25</v>
      </c>
      <c r="O8" s="201">
        <v>0</v>
      </c>
      <c r="P8" s="201">
        <v>1.48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0.74</v>
      </c>
      <c r="V8" s="201">
        <v>3.08</v>
      </c>
      <c r="W8" s="201">
        <v>0.49</v>
      </c>
      <c r="X8" s="201">
        <v>1.81</v>
      </c>
      <c r="Y8" s="201">
        <v>0</v>
      </c>
      <c r="Z8" s="201">
        <v>1.34</v>
      </c>
      <c r="AA8" s="201">
        <v>0.96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11.68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4.4800000000000004</v>
      </c>
      <c r="L9" s="201">
        <v>250.22</v>
      </c>
      <c r="M9" s="201">
        <v>0.97</v>
      </c>
      <c r="N9" s="201">
        <v>1.25</v>
      </c>
      <c r="O9" s="201">
        <v>0</v>
      </c>
      <c r="P9" s="201">
        <v>1.48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0.74</v>
      </c>
      <c r="V9" s="201">
        <v>3.08</v>
      </c>
      <c r="W9" s="201">
        <v>0.49</v>
      </c>
      <c r="X9" s="201">
        <v>1.81</v>
      </c>
      <c r="Y9" s="201">
        <v>0</v>
      </c>
      <c r="Z9" s="201">
        <v>1.34</v>
      </c>
      <c r="AA9" s="201">
        <v>0.96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11.68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4.4800000000000004</v>
      </c>
      <c r="L10" s="201">
        <v>270.5</v>
      </c>
      <c r="M10" s="201">
        <v>0.97</v>
      </c>
      <c r="N10" s="201">
        <v>1.25</v>
      </c>
      <c r="O10" s="201">
        <v>0</v>
      </c>
      <c r="P10" s="201">
        <v>1.48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0.74</v>
      </c>
      <c r="V10" s="201">
        <v>3.08</v>
      </c>
      <c r="W10" s="201">
        <v>0.49</v>
      </c>
      <c r="X10" s="201">
        <v>1.81</v>
      </c>
      <c r="Y10" s="201">
        <v>0</v>
      </c>
      <c r="Z10" s="201">
        <v>1.34</v>
      </c>
      <c r="AA10" s="201">
        <v>0.96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11.68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4.4800000000000004</v>
      </c>
      <c r="L11" s="201">
        <v>270.5</v>
      </c>
      <c r="M11" s="201">
        <v>0.97</v>
      </c>
      <c r="N11" s="201">
        <v>1.25</v>
      </c>
      <c r="O11" s="201">
        <v>0</v>
      </c>
      <c r="P11" s="201">
        <v>1.48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0.74</v>
      </c>
      <c r="V11" s="201">
        <v>3.47</v>
      </c>
      <c r="W11" s="201">
        <v>0.49</v>
      </c>
      <c r="X11" s="201">
        <v>1.81</v>
      </c>
      <c r="Y11" s="201">
        <v>0</v>
      </c>
      <c r="Z11" s="201">
        <v>1.34</v>
      </c>
      <c r="AA11" s="201">
        <v>0.96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11.68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4.4800000000000004</v>
      </c>
      <c r="L12" s="201">
        <v>270.5</v>
      </c>
      <c r="M12" s="201">
        <v>0.97</v>
      </c>
      <c r="N12" s="201">
        <v>1.25</v>
      </c>
      <c r="O12" s="201">
        <v>0</v>
      </c>
      <c r="P12" s="201">
        <v>1.48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0.74</v>
      </c>
      <c r="V12" s="201">
        <v>3.47</v>
      </c>
      <c r="W12" s="201">
        <v>0.49</v>
      </c>
      <c r="X12" s="201">
        <v>1.81</v>
      </c>
      <c r="Y12" s="201">
        <v>0</v>
      </c>
      <c r="Z12" s="201">
        <v>1.34</v>
      </c>
      <c r="AA12" s="201">
        <v>0.96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11.68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4.4800000000000004</v>
      </c>
      <c r="L13" s="201">
        <v>270.51</v>
      </c>
      <c r="M13" s="201">
        <v>0.97</v>
      </c>
      <c r="N13" s="201">
        <v>1.25</v>
      </c>
      <c r="O13" s="201">
        <v>0</v>
      </c>
      <c r="P13" s="201">
        <v>1.48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0.74</v>
      </c>
      <c r="V13" s="201">
        <v>3.47</v>
      </c>
      <c r="W13" s="201">
        <v>0.49</v>
      </c>
      <c r="X13" s="201">
        <v>1.81</v>
      </c>
      <c r="Y13" s="201">
        <v>0</v>
      </c>
      <c r="Z13" s="201">
        <v>1.34</v>
      </c>
      <c r="AA13" s="201">
        <v>0.96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11.68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4.4800000000000004</v>
      </c>
      <c r="L14" s="201">
        <v>270.51</v>
      </c>
      <c r="M14" s="201">
        <v>0.97</v>
      </c>
      <c r="N14" s="201">
        <v>1.25</v>
      </c>
      <c r="O14" s="201">
        <v>0</v>
      </c>
      <c r="P14" s="201">
        <v>1.48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0.74</v>
      </c>
      <c r="V14" s="201">
        <v>3.47</v>
      </c>
      <c r="W14" s="201">
        <v>0.49</v>
      </c>
      <c r="X14" s="201">
        <v>1.81</v>
      </c>
      <c r="Y14" s="201">
        <v>0</v>
      </c>
      <c r="Z14" s="201">
        <v>1.34</v>
      </c>
      <c r="AA14" s="201">
        <v>0.96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4.4800000000000004</v>
      </c>
      <c r="L15" s="201">
        <v>270.51</v>
      </c>
      <c r="M15" s="201">
        <v>0.97</v>
      </c>
      <c r="N15" s="201">
        <v>1.25</v>
      </c>
      <c r="O15" s="201">
        <v>0</v>
      </c>
      <c r="P15" s="201">
        <v>1.48</v>
      </c>
      <c r="Q15" s="201">
        <v>0.12</v>
      </c>
      <c r="R15" s="201">
        <v>0</v>
      </c>
      <c r="S15" s="201">
        <v>0.28000000000000003</v>
      </c>
      <c r="T15" s="201">
        <v>0</v>
      </c>
      <c r="U15" s="201">
        <v>0.74</v>
      </c>
      <c r="V15" s="201">
        <v>3.37</v>
      </c>
      <c r="W15" s="201">
        <v>0.49</v>
      </c>
      <c r="X15" s="201">
        <v>1.81</v>
      </c>
      <c r="Y15" s="201">
        <v>0</v>
      </c>
      <c r="Z15" s="201">
        <v>1.34</v>
      </c>
      <c r="AA15" s="201">
        <v>0.96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4.4800000000000004</v>
      </c>
      <c r="L16" s="201">
        <v>270.51</v>
      </c>
      <c r="M16" s="201">
        <v>0.97</v>
      </c>
      <c r="N16" s="201">
        <v>1.25</v>
      </c>
      <c r="O16" s="201">
        <v>0</v>
      </c>
      <c r="P16" s="201">
        <v>1.48</v>
      </c>
      <c r="Q16" s="201">
        <v>0.12</v>
      </c>
      <c r="R16" s="201">
        <v>0.45</v>
      </c>
      <c r="S16" s="201">
        <v>0.28000000000000003</v>
      </c>
      <c r="T16" s="201">
        <v>0</v>
      </c>
      <c r="U16" s="201">
        <v>0.74</v>
      </c>
      <c r="V16" s="201">
        <v>3.37</v>
      </c>
      <c r="W16" s="201">
        <v>0.49</v>
      </c>
      <c r="X16" s="201">
        <v>1.81</v>
      </c>
      <c r="Y16" s="201">
        <v>0</v>
      </c>
      <c r="Z16" s="201">
        <v>1.34</v>
      </c>
      <c r="AA16" s="201">
        <v>0.96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4.4800000000000004</v>
      </c>
      <c r="L17" s="201">
        <v>270.51</v>
      </c>
      <c r="M17" s="201">
        <v>0.97</v>
      </c>
      <c r="N17" s="201">
        <v>1.25</v>
      </c>
      <c r="O17" s="201">
        <v>0</v>
      </c>
      <c r="P17" s="201">
        <v>1.48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0.74</v>
      </c>
      <c r="V17" s="201">
        <v>3.37</v>
      </c>
      <c r="W17" s="201">
        <v>0.49</v>
      </c>
      <c r="X17" s="201">
        <v>1.81</v>
      </c>
      <c r="Y17" s="201">
        <v>0</v>
      </c>
      <c r="Z17" s="201">
        <v>1.34</v>
      </c>
      <c r="AA17" s="201">
        <v>0.96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4.4800000000000004</v>
      </c>
      <c r="L18" s="201">
        <v>270.51</v>
      </c>
      <c r="M18" s="201">
        <v>0.97</v>
      </c>
      <c r="N18" s="201">
        <v>1.25</v>
      </c>
      <c r="O18" s="201">
        <v>0</v>
      </c>
      <c r="P18" s="201">
        <v>1.48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0.74</v>
      </c>
      <c r="V18" s="201">
        <v>3.37</v>
      </c>
      <c r="W18" s="201">
        <v>0.49</v>
      </c>
      <c r="X18" s="201">
        <v>1.81</v>
      </c>
      <c r="Y18" s="201">
        <v>0</v>
      </c>
      <c r="Z18" s="201">
        <v>1.34</v>
      </c>
      <c r="AA18" s="201">
        <v>0.96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4.4800000000000004</v>
      </c>
      <c r="L19" s="201">
        <v>270.51</v>
      </c>
      <c r="M19" s="201">
        <v>0.97</v>
      </c>
      <c r="N19" s="201">
        <v>1.25</v>
      </c>
      <c r="O19" s="201">
        <v>0</v>
      </c>
      <c r="P19" s="201">
        <v>1.48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0.74</v>
      </c>
      <c r="V19" s="201">
        <v>3.37</v>
      </c>
      <c r="W19" s="201">
        <v>0.49</v>
      </c>
      <c r="X19" s="201">
        <v>1.81</v>
      </c>
      <c r="Y19" s="201">
        <v>0</v>
      </c>
      <c r="Z19" s="201">
        <v>1.34</v>
      </c>
      <c r="AA19" s="201">
        <v>0.96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4.4800000000000004</v>
      </c>
      <c r="L20" s="201">
        <v>270.5</v>
      </c>
      <c r="M20" s="201">
        <v>0.97</v>
      </c>
      <c r="N20" s="201">
        <v>1.25</v>
      </c>
      <c r="O20" s="201">
        <v>0</v>
      </c>
      <c r="P20" s="201">
        <v>1.48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0.74</v>
      </c>
      <c r="V20" s="201">
        <v>3.47</v>
      </c>
      <c r="W20" s="201">
        <v>0.49</v>
      </c>
      <c r="X20" s="201">
        <v>1.81</v>
      </c>
      <c r="Y20" s="201">
        <v>0</v>
      </c>
      <c r="Z20" s="201">
        <v>1.34</v>
      </c>
      <c r="AA20" s="201">
        <v>0.96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4.4800000000000004</v>
      </c>
      <c r="L21" s="201">
        <v>270.5</v>
      </c>
      <c r="M21" s="201">
        <v>0.97</v>
      </c>
      <c r="N21" s="201">
        <v>1.25</v>
      </c>
      <c r="O21" s="201">
        <v>0</v>
      </c>
      <c r="P21" s="201">
        <v>1.48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0.74</v>
      </c>
      <c r="V21" s="201">
        <v>3.47</v>
      </c>
      <c r="W21" s="201">
        <v>0.49</v>
      </c>
      <c r="X21" s="201">
        <v>1.81</v>
      </c>
      <c r="Y21" s="201">
        <v>0</v>
      </c>
      <c r="Z21" s="201">
        <v>1.34</v>
      </c>
      <c r="AA21" s="201">
        <v>0.96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4.4800000000000004</v>
      </c>
      <c r="L22" s="201">
        <v>270.5</v>
      </c>
      <c r="M22" s="201">
        <v>0.97</v>
      </c>
      <c r="N22" s="201">
        <v>1.25</v>
      </c>
      <c r="O22" s="201">
        <v>0</v>
      </c>
      <c r="P22" s="201">
        <v>1.48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0.74</v>
      </c>
      <c r="V22" s="201">
        <v>3.47</v>
      </c>
      <c r="W22" s="201">
        <v>0.49</v>
      </c>
      <c r="X22" s="201">
        <v>1.81</v>
      </c>
      <c r="Y22" s="201">
        <v>0</v>
      </c>
      <c r="Z22" s="201">
        <v>1.34</v>
      </c>
      <c r="AA22" s="201">
        <v>0.96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4.4800000000000004</v>
      </c>
      <c r="L23" s="201">
        <v>270.5</v>
      </c>
      <c r="M23" s="201">
        <v>0.97</v>
      </c>
      <c r="N23" s="201">
        <v>1.25</v>
      </c>
      <c r="O23" s="201">
        <v>0</v>
      </c>
      <c r="P23" s="201">
        <v>1.48</v>
      </c>
      <c r="Q23" s="201">
        <v>0.12</v>
      </c>
      <c r="R23" s="201">
        <v>0.45</v>
      </c>
      <c r="S23" s="201">
        <v>0.28000000000000003</v>
      </c>
      <c r="T23" s="201">
        <v>0</v>
      </c>
      <c r="U23" s="201">
        <v>0.74</v>
      </c>
      <c r="V23" s="201">
        <v>3.47</v>
      </c>
      <c r="W23" s="201">
        <v>0.49</v>
      </c>
      <c r="X23" s="201">
        <v>1.81</v>
      </c>
      <c r="Y23" s="201">
        <v>0</v>
      </c>
      <c r="Z23" s="201">
        <v>1.34</v>
      </c>
      <c r="AA23" s="201">
        <v>0.96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4.4800000000000004</v>
      </c>
      <c r="L24" s="201">
        <v>259.88</v>
      </c>
      <c r="M24" s="201">
        <v>0.97</v>
      </c>
      <c r="N24" s="201">
        <v>1.25</v>
      </c>
      <c r="O24" s="201">
        <v>0</v>
      </c>
      <c r="P24" s="201">
        <v>1.48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0.74</v>
      </c>
      <c r="V24" s="201">
        <v>3.47</v>
      </c>
      <c r="W24" s="201">
        <v>0.49</v>
      </c>
      <c r="X24" s="201">
        <v>1.81</v>
      </c>
      <c r="Y24" s="201">
        <v>0</v>
      </c>
      <c r="Z24" s="201">
        <v>1.34</v>
      </c>
      <c r="AA24" s="201">
        <v>0.96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4.4800000000000004</v>
      </c>
      <c r="L25" s="201">
        <v>240.57</v>
      </c>
      <c r="M25" s="201">
        <v>0.97</v>
      </c>
      <c r="N25" s="201">
        <v>1.25</v>
      </c>
      <c r="O25" s="201">
        <v>0</v>
      </c>
      <c r="P25" s="201">
        <v>1.48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0.74</v>
      </c>
      <c r="V25" s="201">
        <v>3.47</v>
      </c>
      <c r="W25" s="201">
        <v>0.49</v>
      </c>
      <c r="X25" s="201">
        <v>1.81</v>
      </c>
      <c r="Y25" s="201">
        <v>0</v>
      </c>
      <c r="Z25" s="201">
        <v>1.34</v>
      </c>
      <c r="AA25" s="201">
        <v>0.96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11.68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4.4800000000000004</v>
      </c>
      <c r="L26" s="201">
        <v>211.6</v>
      </c>
      <c r="M26" s="201">
        <v>0.97</v>
      </c>
      <c r="N26" s="201">
        <v>1.25</v>
      </c>
      <c r="O26" s="201">
        <v>0</v>
      </c>
      <c r="P26" s="201">
        <v>1.48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0.74</v>
      </c>
      <c r="V26" s="201">
        <v>3.47</v>
      </c>
      <c r="W26" s="201">
        <v>0.49</v>
      </c>
      <c r="X26" s="201">
        <v>1.81</v>
      </c>
      <c r="Y26" s="201">
        <v>0</v>
      </c>
      <c r="Z26" s="201">
        <v>1.34</v>
      </c>
      <c r="AA26" s="201">
        <v>0.96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11.68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4.4800000000000004</v>
      </c>
      <c r="L27" s="201">
        <v>270.5</v>
      </c>
      <c r="M27" s="201">
        <v>0.97</v>
      </c>
      <c r="N27" s="201">
        <v>1.25</v>
      </c>
      <c r="O27" s="201">
        <v>0</v>
      </c>
      <c r="P27" s="201">
        <v>1.48</v>
      </c>
      <c r="Q27" s="201">
        <v>0.12</v>
      </c>
      <c r="R27" s="201">
        <v>0.45</v>
      </c>
      <c r="S27" s="201">
        <v>0.28000000000000003</v>
      </c>
      <c r="T27" s="201">
        <v>0</v>
      </c>
      <c r="U27" s="201">
        <v>0.74</v>
      </c>
      <c r="V27" s="201">
        <v>3.47</v>
      </c>
      <c r="W27" s="201">
        <v>0.49</v>
      </c>
      <c r="X27" s="201">
        <v>1.81</v>
      </c>
      <c r="Y27" s="201">
        <v>0</v>
      </c>
      <c r="Z27" s="201">
        <v>1.34</v>
      </c>
      <c r="AA27" s="201">
        <v>0.96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13.13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4.4800000000000004</v>
      </c>
      <c r="L28" s="201">
        <v>259.88</v>
      </c>
      <c r="M28" s="201">
        <v>0.97</v>
      </c>
      <c r="N28" s="201">
        <v>1.25</v>
      </c>
      <c r="O28" s="201">
        <v>0</v>
      </c>
      <c r="P28" s="201">
        <v>1.48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0.74</v>
      </c>
      <c r="V28" s="201">
        <v>3.47</v>
      </c>
      <c r="W28" s="201">
        <v>0.49</v>
      </c>
      <c r="X28" s="201">
        <v>1.81</v>
      </c>
      <c r="Y28" s="201">
        <v>0</v>
      </c>
      <c r="Z28" s="201">
        <v>1.34</v>
      </c>
      <c r="AA28" s="201">
        <v>0.96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13.13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4.4800000000000004</v>
      </c>
      <c r="L29" s="201">
        <v>221.26</v>
      </c>
      <c r="M29" s="201">
        <v>0.97</v>
      </c>
      <c r="N29" s="201">
        <v>1.25</v>
      </c>
      <c r="O29" s="201">
        <v>0</v>
      </c>
      <c r="P29" s="201">
        <v>1.48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0.74</v>
      </c>
      <c r="V29" s="201">
        <v>3.47</v>
      </c>
      <c r="W29" s="201">
        <v>0.49</v>
      </c>
      <c r="X29" s="201">
        <v>1.81</v>
      </c>
      <c r="Y29" s="201">
        <v>0</v>
      </c>
      <c r="Z29" s="201">
        <v>1.34</v>
      </c>
      <c r="AA29" s="201">
        <v>0.96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13.13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4.4800000000000004</v>
      </c>
      <c r="L30" s="201">
        <v>182.64</v>
      </c>
      <c r="M30" s="201">
        <v>0.97</v>
      </c>
      <c r="N30" s="201">
        <v>1.25</v>
      </c>
      <c r="O30" s="201">
        <v>0</v>
      </c>
      <c r="P30" s="201">
        <v>1.48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0.74</v>
      </c>
      <c r="V30" s="201">
        <v>3.47</v>
      </c>
      <c r="W30" s="201">
        <v>0.49</v>
      </c>
      <c r="X30" s="201">
        <v>1.81</v>
      </c>
      <c r="Y30" s="201">
        <v>0</v>
      </c>
      <c r="Z30" s="201">
        <v>1.34</v>
      </c>
      <c r="AA30" s="201">
        <v>0.96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13.13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4.4800000000000004</v>
      </c>
      <c r="L31" s="201">
        <v>144.02000000000001</v>
      </c>
      <c r="M31" s="201">
        <v>0.97</v>
      </c>
      <c r="N31" s="201">
        <v>1.25</v>
      </c>
      <c r="O31" s="201">
        <v>0</v>
      </c>
      <c r="P31" s="201">
        <v>1.48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0.74</v>
      </c>
      <c r="V31" s="201">
        <v>3.47</v>
      </c>
      <c r="W31" s="201">
        <v>0.49</v>
      </c>
      <c r="X31" s="201">
        <v>1.81</v>
      </c>
      <c r="Y31" s="201">
        <v>0</v>
      </c>
      <c r="Z31" s="201">
        <v>1.34</v>
      </c>
      <c r="AA31" s="201">
        <v>0.96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13.13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4.4800000000000004</v>
      </c>
      <c r="L32" s="201">
        <v>134.36000000000001</v>
      </c>
      <c r="M32" s="201">
        <v>0.97</v>
      </c>
      <c r="N32" s="201">
        <v>1.25</v>
      </c>
      <c r="O32" s="201">
        <v>0</v>
      </c>
      <c r="P32" s="201">
        <v>1.48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0.74</v>
      </c>
      <c r="V32" s="201">
        <v>3.47</v>
      </c>
      <c r="W32" s="201">
        <v>0.49</v>
      </c>
      <c r="X32" s="201">
        <v>1.81</v>
      </c>
      <c r="Y32" s="201">
        <v>0</v>
      </c>
      <c r="Z32" s="201">
        <v>1.34</v>
      </c>
      <c r="AA32" s="201">
        <v>0.96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13.13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4.4800000000000004</v>
      </c>
      <c r="L33" s="201">
        <v>124.71</v>
      </c>
      <c r="M33" s="201">
        <v>0.97</v>
      </c>
      <c r="N33" s="201">
        <v>1.25</v>
      </c>
      <c r="O33" s="201">
        <v>0</v>
      </c>
      <c r="P33" s="201">
        <v>1.48</v>
      </c>
      <c r="Q33" s="201">
        <v>0.12</v>
      </c>
      <c r="R33" s="201">
        <v>0.45</v>
      </c>
      <c r="S33" s="201">
        <v>0.28000000000000003</v>
      </c>
      <c r="T33" s="201">
        <v>0</v>
      </c>
      <c r="U33" s="201">
        <v>0.74</v>
      </c>
      <c r="V33" s="201">
        <v>3.47</v>
      </c>
      <c r="W33" s="201">
        <v>0.49</v>
      </c>
      <c r="X33" s="201">
        <v>1.81</v>
      </c>
      <c r="Y33" s="201">
        <v>0</v>
      </c>
      <c r="Z33" s="201">
        <v>1.34</v>
      </c>
      <c r="AA33" s="201">
        <v>0.96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13.13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4.4800000000000004</v>
      </c>
      <c r="L34" s="201">
        <v>124.71</v>
      </c>
      <c r="M34" s="201">
        <v>0.97</v>
      </c>
      <c r="N34" s="201">
        <v>1.25</v>
      </c>
      <c r="O34" s="201">
        <v>0</v>
      </c>
      <c r="P34" s="201">
        <v>1.48</v>
      </c>
      <c r="Q34" s="201">
        <v>0.12</v>
      </c>
      <c r="R34" s="201">
        <v>0.45</v>
      </c>
      <c r="S34" s="201">
        <v>0.28000000000000003</v>
      </c>
      <c r="T34" s="201">
        <v>0</v>
      </c>
      <c r="U34" s="201">
        <v>0.74</v>
      </c>
      <c r="V34" s="201">
        <v>3.47</v>
      </c>
      <c r="W34" s="201">
        <v>0.49</v>
      </c>
      <c r="X34" s="201">
        <v>1.81</v>
      </c>
      <c r="Y34" s="201">
        <v>0</v>
      </c>
      <c r="Z34" s="201">
        <v>1.34</v>
      </c>
      <c r="AA34" s="201">
        <v>0.96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13.13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4.4800000000000004</v>
      </c>
      <c r="L35" s="201">
        <v>105.4</v>
      </c>
      <c r="M35" s="201">
        <v>0.97</v>
      </c>
      <c r="N35" s="201">
        <v>1.25</v>
      </c>
      <c r="O35" s="201">
        <v>0</v>
      </c>
      <c r="P35" s="201">
        <v>1.48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0.74</v>
      </c>
      <c r="V35" s="201">
        <v>3.47</v>
      </c>
      <c r="W35" s="201">
        <v>0.49</v>
      </c>
      <c r="X35" s="201">
        <v>1.81</v>
      </c>
      <c r="Y35" s="201">
        <v>0</v>
      </c>
      <c r="Z35" s="201">
        <v>1.34</v>
      </c>
      <c r="AA35" s="201">
        <v>0.96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13.13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4.4800000000000004</v>
      </c>
      <c r="L36" s="201">
        <v>115.05</v>
      </c>
      <c r="M36" s="201">
        <v>0.97</v>
      </c>
      <c r="N36" s="201">
        <v>1.25</v>
      </c>
      <c r="O36" s="201">
        <v>0</v>
      </c>
      <c r="P36" s="201">
        <v>1.48</v>
      </c>
      <c r="Q36" s="201">
        <v>0.12</v>
      </c>
      <c r="R36" s="201">
        <v>0.45</v>
      </c>
      <c r="S36" s="201">
        <v>0.28000000000000003</v>
      </c>
      <c r="T36" s="201">
        <v>0</v>
      </c>
      <c r="U36" s="201">
        <v>0.74</v>
      </c>
      <c r="V36" s="201">
        <v>3.47</v>
      </c>
      <c r="W36" s="201">
        <v>0.49</v>
      </c>
      <c r="X36" s="201">
        <v>1.81</v>
      </c>
      <c r="Y36" s="201">
        <v>0</v>
      </c>
      <c r="Z36" s="201">
        <v>1.34</v>
      </c>
      <c r="AA36" s="201">
        <v>0.96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13.13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4.4800000000000004</v>
      </c>
      <c r="L37" s="201">
        <v>115.05</v>
      </c>
      <c r="M37" s="201">
        <v>0.97</v>
      </c>
      <c r="N37" s="201">
        <v>1.25</v>
      </c>
      <c r="O37" s="201">
        <v>0</v>
      </c>
      <c r="P37" s="201">
        <v>1.48</v>
      </c>
      <c r="Q37" s="201">
        <v>0.12</v>
      </c>
      <c r="R37" s="201">
        <v>0.45</v>
      </c>
      <c r="S37" s="201">
        <v>0.28000000000000003</v>
      </c>
      <c r="T37" s="201">
        <v>0</v>
      </c>
      <c r="U37" s="201">
        <v>0.74</v>
      </c>
      <c r="V37" s="201">
        <v>3.47</v>
      </c>
      <c r="W37" s="201">
        <v>0.49</v>
      </c>
      <c r="X37" s="201">
        <v>1.81</v>
      </c>
      <c r="Y37" s="201">
        <v>0</v>
      </c>
      <c r="Z37" s="201">
        <v>1.25</v>
      </c>
      <c r="AA37" s="201">
        <v>0.96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13.13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4.4800000000000004</v>
      </c>
      <c r="L38" s="201">
        <v>115.05</v>
      </c>
      <c r="M38" s="201">
        <v>0.97</v>
      </c>
      <c r="N38" s="201">
        <v>1.25</v>
      </c>
      <c r="O38" s="201">
        <v>0</v>
      </c>
      <c r="P38" s="201">
        <v>1.48</v>
      </c>
      <c r="Q38" s="201">
        <v>0.12</v>
      </c>
      <c r="R38" s="201">
        <v>0.45</v>
      </c>
      <c r="S38" s="201">
        <v>0.28000000000000003</v>
      </c>
      <c r="T38" s="201">
        <v>0</v>
      </c>
      <c r="U38" s="201">
        <v>0.74</v>
      </c>
      <c r="V38" s="201">
        <v>3.47</v>
      </c>
      <c r="W38" s="201">
        <v>0.49</v>
      </c>
      <c r="X38" s="201">
        <v>1.81</v>
      </c>
      <c r="Y38" s="201">
        <v>0</v>
      </c>
      <c r="Z38" s="201">
        <v>1.25</v>
      </c>
      <c r="AA38" s="201">
        <v>0.96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13.13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4.4800000000000004</v>
      </c>
      <c r="L39" s="201">
        <v>86.09</v>
      </c>
      <c r="M39" s="201">
        <v>0.97</v>
      </c>
      <c r="N39" s="201">
        <v>1.25</v>
      </c>
      <c r="O39" s="201">
        <v>0</v>
      </c>
      <c r="P39" s="201">
        <v>1.48</v>
      </c>
      <c r="Q39" s="201">
        <v>0.12</v>
      </c>
      <c r="R39" s="201">
        <v>0.45</v>
      </c>
      <c r="S39" s="201">
        <v>0.28000000000000003</v>
      </c>
      <c r="T39" s="201">
        <v>0</v>
      </c>
      <c r="U39" s="201">
        <v>0.74</v>
      </c>
      <c r="V39" s="201">
        <v>3.47</v>
      </c>
      <c r="W39" s="201">
        <v>0.49</v>
      </c>
      <c r="X39" s="201">
        <v>1.81</v>
      </c>
      <c r="Y39" s="201">
        <v>0</v>
      </c>
      <c r="Z39" s="201">
        <v>1.34</v>
      </c>
      <c r="AA39" s="201">
        <v>0.96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13.13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4.4800000000000004</v>
      </c>
      <c r="L40" s="201">
        <v>19.96</v>
      </c>
      <c r="M40" s="201">
        <v>0.97</v>
      </c>
      <c r="N40" s="201">
        <v>1.25</v>
      </c>
      <c r="O40" s="201">
        <v>0</v>
      </c>
      <c r="P40" s="201">
        <v>1.48</v>
      </c>
      <c r="Q40" s="201">
        <v>0.12</v>
      </c>
      <c r="R40" s="201">
        <v>0.45</v>
      </c>
      <c r="S40" s="201">
        <v>0.28000000000000003</v>
      </c>
      <c r="T40" s="201">
        <v>0</v>
      </c>
      <c r="U40" s="201">
        <v>0.74</v>
      </c>
      <c r="V40" s="201">
        <v>3.47</v>
      </c>
      <c r="W40" s="201">
        <v>0.49</v>
      </c>
      <c r="X40" s="201">
        <v>1.81</v>
      </c>
      <c r="Y40" s="201">
        <v>0</v>
      </c>
      <c r="Z40" s="201">
        <v>1.34</v>
      </c>
      <c r="AA40" s="201">
        <v>0.96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13.13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4.4800000000000004</v>
      </c>
      <c r="L41" s="201">
        <v>19.96</v>
      </c>
      <c r="M41" s="201">
        <v>0.97</v>
      </c>
      <c r="N41" s="201">
        <v>1.25</v>
      </c>
      <c r="O41" s="201">
        <v>0</v>
      </c>
      <c r="P41" s="201">
        <v>1.48</v>
      </c>
      <c r="Q41" s="201">
        <v>0.12</v>
      </c>
      <c r="R41" s="201">
        <v>0.45</v>
      </c>
      <c r="S41" s="201">
        <v>0.28000000000000003</v>
      </c>
      <c r="T41" s="201">
        <v>0</v>
      </c>
      <c r="U41" s="201">
        <v>0.74</v>
      </c>
      <c r="V41" s="201">
        <v>3.47</v>
      </c>
      <c r="W41" s="201">
        <v>0.49</v>
      </c>
      <c r="X41" s="201">
        <v>1.81</v>
      </c>
      <c r="Y41" s="201">
        <v>0</v>
      </c>
      <c r="Z41" s="201">
        <v>1.34</v>
      </c>
      <c r="AA41" s="201">
        <v>0.96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13.13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0.32</v>
      </c>
      <c r="L42" s="201">
        <v>19.96</v>
      </c>
      <c r="M42" s="201">
        <v>0.97</v>
      </c>
      <c r="N42" s="201">
        <v>1.25</v>
      </c>
      <c r="O42" s="201">
        <v>0</v>
      </c>
      <c r="P42" s="201">
        <v>1.48</v>
      </c>
      <c r="Q42" s="201">
        <v>0.12</v>
      </c>
      <c r="R42" s="201">
        <v>0.45</v>
      </c>
      <c r="S42" s="201">
        <v>0.28000000000000003</v>
      </c>
      <c r="T42" s="201">
        <v>0</v>
      </c>
      <c r="U42" s="201">
        <v>0.74</v>
      </c>
      <c r="V42" s="201">
        <v>3.47</v>
      </c>
      <c r="W42" s="201">
        <v>0.49</v>
      </c>
      <c r="X42" s="201">
        <v>1.81</v>
      </c>
      <c r="Y42" s="201">
        <v>0</v>
      </c>
      <c r="Z42" s="201">
        <v>1.34</v>
      </c>
      <c r="AA42" s="201">
        <v>0.96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13.13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0.32</v>
      </c>
      <c r="L43" s="201">
        <v>19.96</v>
      </c>
      <c r="M43" s="201">
        <v>0.97</v>
      </c>
      <c r="N43" s="201">
        <v>1.25</v>
      </c>
      <c r="O43" s="201">
        <v>0</v>
      </c>
      <c r="P43" s="201">
        <v>1.48</v>
      </c>
      <c r="Q43" s="201">
        <v>0.12</v>
      </c>
      <c r="R43" s="201">
        <v>0.45</v>
      </c>
      <c r="S43" s="201">
        <v>0.28000000000000003</v>
      </c>
      <c r="T43" s="201">
        <v>0</v>
      </c>
      <c r="U43" s="201">
        <v>0.74</v>
      </c>
      <c r="V43" s="201">
        <v>3.47</v>
      </c>
      <c r="W43" s="201">
        <v>0.49</v>
      </c>
      <c r="X43" s="201">
        <v>1.81</v>
      </c>
      <c r="Y43" s="201">
        <v>0</v>
      </c>
      <c r="Z43" s="201">
        <v>1.34</v>
      </c>
      <c r="AA43" s="201">
        <v>0.96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0.32</v>
      </c>
      <c r="L44" s="201">
        <v>19.96</v>
      </c>
      <c r="M44" s="201">
        <v>0.97</v>
      </c>
      <c r="N44" s="201">
        <v>1.25</v>
      </c>
      <c r="O44" s="201">
        <v>0</v>
      </c>
      <c r="P44" s="201">
        <v>1.48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0.74</v>
      </c>
      <c r="V44" s="201">
        <v>3.47</v>
      </c>
      <c r="W44" s="201">
        <v>0.49</v>
      </c>
      <c r="X44" s="201">
        <v>1.81</v>
      </c>
      <c r="Y44" s="201">
        <v>0</v>
      </c>
      <c r="Z44" s="201">
        <v>1.34</v>
      </c>
      <c r="AA44" s="201">
        <v>0.96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0.32</v>
      </c>
      <c r="L45" s="201">
        <v>19.96</v>
      </c>
      <c r="M45" s="201">
        <v>0.97</v>
      </c>
      <c r="N45" s="201">
        <v>1.25</v>
      </c>
      <c r="O45" s="201">
        <v>0</v>
      </c>
      <c r="P45" s="201">
        <v>1.48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1.8</v>
      </c>
      <c r="V45" s="201">
        <v>3.47</v>
      </c>
      <c r="W45" s="201">
        <v>0.49</v>
      </c>
      <c r="X45" s="201">
        <v>1.81</v>
      </c>
      <c r="Y45" s="201">
        <v>0</v>
      </c>
      <c r="Z45" s="201">
        <v>1.34</v>
      </c>
      <c r="AA45" s="201">
        <v>0.96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0.32</v>
      </c>
      <c r="L46" s="201">
        <v>19.96</v>
      </c>
      <c r="M46" s="201">
        <v>0.97</v>
      </c>
      <c r="N46" s="201">
        <v>1.25</v>
      </c>
      <c r="O46" s="201">
        <v>0</v>
      </c>
      <c r="P46" s="201">
        <v>1.48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1.1499999999999999</v>
      </c>
      <c r="V46" s="201">
        <v>3.47</v>
      </c>
      <c r="W46" s="201">
        <v>0.49</v>
      </c>
      <c r="X46" s="201">
        <v>1.81</v>
      </c>
      <c r="Y46" s="201">
        <v>0</v>
      </c>
      <c r="Z46" s="201">
        <v>1.34</v>
      </c>
      <c r="AA46" s="201">
        <v>0.96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0.32</v>
      </c>
      <c r="L47" s="201">
        <v>19.96</v>
      </c>
      <c r="M47" s="201">
        <v>0.97</v>
      </c>
      <c r="N47" s="201">
        <v>1.25</v>
      </c>
      <c r="O47" s="201">
        <v>0</v>
      </c>
      <c r="P47" s="201">
        <v>1.48</v>
      </c>
      <c r="Q47" s="201">
        <v>0.12</v>
      </c>
      <c r="R47" s="201">
        <v>0.45</v>
      </c>
      <c r="S47" s="201">
        <v>0.28000000000000003</v>
      </c>
      <c r="T47" s="201">
        <v>0</v>
      </c>
      <c r="U47" s="201">
        <v>0.88</v>
      </c>
      <c r="V47" s="201">
        <v>3.47</v>
      </c>
      <c r="W47" s="201">
        <v>0.49</v>
      </c>
      <c r="X47" s="201">
        <v>1.81</v>
      </c>
      <c r="Y47" s="201">
        <v>0</v>
      </c>
      <c r="Z47" s="201">
        <v>1.34</v>
      </c>
      <c r="AA47" s="201">
        <v>0.96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0.32</v>
      </c>
      <c r="L48" s="201">
        <v>19.96</v>
      </c>
      <c r="M48" s="201">
        <v>0.97</v>
      </c>
      <c r="N48" s="201">
        <v>1.25</v>
      </c>
      <c r="O48" s="201">
        <v>0</v>
      </c>
      <c r="P48" s="201">
        <v>1.48</v>
      </c>
      <c r="Q48" s="201">
        <v>0.12</v>
      </c>
      <c r="R48" s="201">
        <v>0.45</v>
      </c>
      <c r="S48" s="201">
        <v>0.28000000000000003</v>
      </c>
      <c r="T48" s="201">
        <v>0</v>
      </c>
      <c r="U48" s="201">
        <v>0.94</v>
      </c>
      <c r="V48" s="201">
        <v>3.47</v>
      </c>
      <c r="W48" s="201">
        <v>0.49</v>
      </c>
      <c r="X48" s="201">
        <v>1.81</v>
      </c>
      <c r="Y48" s="201">
        <v>0</v>
      </c>
      <c r="Z48" s="201">
        <v>1.34</v>
      </c>
      <c r="AA48" s="201">
        <v>0.96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4.4800000000000004</v>
      </c>
      <c r="L49" s="201">
        <v>19.96</v>
      </c>
      <c r="M49" s="201">
        <v>0.97</v>
      </c>
      <c r="N49" s="201">
        <v>1.25</v>
      </c>
      <c r="O49" s="201">
        <v>0</v>
      </c>
      <c r="P49" s="201">
        <v>1.48</v>
      </c>
      <c r="Q49" s="201">
        <v>0.12</v>
      </c>
      <c r="R49" s="201">
        <v>0.45</v>
      </c>
      <c r="S49" s="201">
        <v>0.28000000000000003</v>
      </c>
      <c r="T49" s="201">
        <v>0</v>
      </c>
      <c r="U49" s="201">
        <v>1.02</v>
      </c>
      <c r="V49" s="201">
        <v>3.47</v>
      </c>
      <c r="W49" s="201">
        <v>0.49</v>
      </c>
      <c r="X49" s="201">
        <v>1.81</v>
      </c>
      <c r="Y49" s="201">
        <v>0</v>
      </c>
      <c r="Z49" s="201">
        <v>1.34</v>
      </c>
      <c r="AA49" s="201">
        <v>0.96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4.4800000000000004</v>
      </c>
      <c r="L50" s="201">
        <v>47.47</v>
      </c>
      <c r="M50" s="201">
        <v>0.97</v>
      </c>
      <c r="N50" s="201">
        <v>1.25</v>
      </c>
      <c r="O50" s="201">
        <v>0</v>
      </c>
      <c r="P50" s="201">
        <v>1.48</v>
      </c>
      <c r="Q50" s="201">
        <v>0.12</v>
      </c>
      <c r="R50" s="201">
        <v>0.45</v>
      </c>
      <c r="S50" s="201">
        <v>0.28000000000000003</v>
      </c>
      <c r="T50" s="201">
        <v>0</v>
      </c>
      <c r="U50" s="201">
        <v>0.94</v>
      </c>
      <c r="V50" s="201">
        <v>3.47</v>
      </c>
      <c r="W50" s="201">
        <v>0.49</v>
      </c>
      <c r="X50" s="201">
        <v>1.81</v>
      </c>
      <c r="Y50" s="201">
        <v>0</v>
      </c>
      <c r="Z50" s="201">
        <v>1.34</v>
      </c>
      <c r="AA50" s="201">
        <v>0.96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4.4800000000000004</v>
      </c>
      <c r="L51" s="201">
        <v>47.48</v>
      </c>
      <c r="M51" s="201">
        <v>0.97</v>
      </c>
      <c r="N51" s="201">
        <v>1.25</v>
      </c>
      <c r="O51" s="201">
        <v>0</v>
      </c>
      <c r="P51" s="201">
        <v>1.48</v>
      </c>
      <c r="Q51" s="201">
        <v>0.12</v>
      </c>
      <c r="R51" s="201">
        <v>0.45</v>
      </c>
      <c r="S51" s="201">
        <v>0.28000000000000003</v>
      </c>
      <c r="T51" s="201">
        <v>0</v>
      </c>
      <c r="U51" s="201">
        <v>0.74</v>
      </c>
      <c r="V51" s="201">
        <v>3.47</v>
      </c>
      <c r="W51" s="201">
        <v>0.49</v>
      </c>
      <c r="X51" s="201">
        <v>1.81</v>
      </c>
      <c r="Y51" s="201">
        <v>0</v>
      </c>
      <c r="Z51" s="201">
        <v>1.34</v>
      </c>
      <c r="AA51" s="201">
        <v>0.96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4.4800000000000004</v>
      </c>
      <c r="L52" s="201">
        <v>66.790000000000006</v>
      </c>
      <c r="M52" s="201">
        <v>0.97</v>
      </c>
      <c r="N52" s="201">
        <v>1.25</v>
      </c>
      <c r="O52" s="201">
        <v>0</v>
      </c>
      <c r="P52" s="201">
        <v>1.48</v>
      </c>
      <c r="Q52" s="201">
        <v>0.12</v>
      </c>
      <c r="R52" s="201">
        <v>0.45</v>
      </c>
      <c r="S52" s="201">
        <v>0.28000000000000003</v>
      </c>
      <c r="T52" s="201">
        <v>0</v>
      </c>
      <c r="U52" s="201">
        <v>0.74</v>
      </c>
      <c r="V52" s="201">
        <v>3.47</v>
      </c>
      <c r="W52" s="201">
        <v>0.49</v>
      </c>
      <c r="X52" s="201">
        <v>1.81</v>
      </c>
      <c r="Y52" s="201">
        <v>0</v>
      </c>
      <c r="Z52" s="201">
        <v>1.34</v>
      </c>
      <c r="AA52" s="201">
        <v>0.96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4.4800000000000004</v>
      </c>
      <c r="L53" s="201">
        <v>76.44</v>
      </c>
      <c r="M53" s="201">
        <v>0.97</v>
      </c>
      <c r="N53" s="201">
        <v>1.25</v>
      </c>
      <c r="O53" s="201">
        <v>0</v>
      </c>
      <c r="P53" s="201">
        <v>1.48</v>
      </c>
      <c r="Q53" s="201">
        <v>0.12</v>
      </c>
      <c r="R53" s="201">
        <v>0.45</v>
      </c>
      <c r="S53" s="201">
        <v>0.28000000000000003</v>
      </c>
      <c r="T53" s="201">
        <v>0</v>
      </c>
      <c r="U53" s="201">
        <v>0.74</v>
      </c>
      <c r="V53" s="201">
        <v>3.47</v>
      </c>
      <c r="W53" s="201">
        <v>0.49</v>
      </c>
      <c r="X53" s="201">
        <v>1.81</v>
      </c>
      <c r="Y53" s="201">
        <v>0</v>
      </c>
      <c r="Z53" s="201">
        <v>1.34</v>
      </c>
      <c r="AA53" s="201">
        <v>0.96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4.4800000000000004</v>
      </c>
      <c r="L54" s="201">
        <v>124.72</v>
      </c>
      <c r="M54" s="201">
        <v>0.97</v>
      </c>
      <c r="N54" s="201">
        <v>1.25</v>
      </c>
      <c r="O54" s="201">
        <v>0</v>
      </c>
      <c r="P54" s="201">
        <v>1.48</v>
      </c>
      <c r="Q54" s="201">
        <v>0.12</v>
      </c>
      <c r="R54" s="201">
        <v>0.45</v>
      </c>
      <c r="S54" s="201">
        <v>0.28000000000000003</v>
      </c>
      <c r="T54" s="201">
        <v>0</v>
      </c>
      <c r="U54" s="201">
        <v>0.74</v>
      </c>
      <c r="V54" s="201">
        <v>3.47</v>
      </c>
      <c r="W54" s="201">
        <v>0.49</v>
      </c>
      <c r="X54" s="201">
        <v>1.81</v>
      </c>
      <c r="Y54" s="201">
        <v>0</v>
      </c>
      <c r="Z54" s="201">
        <v>1.34</v>
      </c>
      <c r="AA54" s="201">
        <v>0.96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4.4800000000000004</v>
      </c>
      <c r="L55" s="201">
        <v>192.3</v>
      </c>
      <c r="M55" s="201">
        <v>0.97</v>
      </c>
      <c r="N55" s="201">
        <v>1.25</v>
      </c>
      <c r="O55" s="201">
        <v>0</v>
      </c>
      <c r="P55" s="201">
        <v>1.48</v>
      </c>
      <c r="Q55" s="201">
        <v>0.12</v>
      </c>
      <c r="R55" s="201">
        <v>0.45</v>
      </c>
      <c r="S55" s="201">
        <v>0.28000000000000003</v>
      </c>
      <c r="T55" s="201">
        <v>0</v>
      </c>
      <c r="U55" s="201">
        <v>0.74</v>
      </c>
      <c r="V55" s="201">
        <v>3.48</v>
      </c>
      <c r="W55" s="201">
        <v>0.49</v>
      </c>
      <c r="X55" s="201">
        <v>1.81</v>
      </c>
      <c r="Y55" s="201">
        <v>0</v>
      </c>
      <c r="Z55" s="201">
        <v>0</v>
      </c>
      <c r="AA55" s="201">
        <v>0.96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4.4800000000000004</v>
      </c>
      <c r="L56" s="201">
        <v>259.76</v>
      </c>
      <c r="M56" s="201">
        <v>0.97</v>
      </c>
      <c r="N56" s="201">
        <v>1.25</v>
      </c>
      <c r="O56" s="201">
        <v>0</v>
      </c>
      <c r="P56" s="201">
        <v>1.48</v>
      </c>
      <c r="Q56" s="201">
        <v>0.12</v>
      </c>
      <c r="R56" s="201">
        <v>0.45</v>
      </c>
      <c r="S56" s="201">
        <v>0.28000000000000003</v>
      </c>
      <c r="T56" s="201">
        <v>0</v>
      </c>
      <c r="U56" s="201">
        <v>0.74</v>
      </c>
      <c r="V56" s="201">
        <v>3.48</v>
      </c>
      <c r="W56" s="201">
        <v>0.49</v>
      </c>
      <c r="X56" s="201">
        <v>1.81</v>
      </c>
      <c r="Y56" s="201">
        <v>0</v>
      </c>
      <c r="Z56" s="201">
        <v>1.34</v>
      </c>
      <c r="AA56" s="201">
        <v>0.96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4.4800000000000004</v>
      </c>
      <c r="L57" s="201">
        <v>230.92</v>
      </c>
      <c r="M57" s="201">
        <v>0.97</v>
      </c>
      <c r="N57" s="201">
        <v>1.25</v>
      </c>
      <c r="O57" s="201">
        <v>0</v>
      </c>
      <c r="P57" s="201">
        <v>1.48</v>
      </c>
      <c r="Q57" s="201">
        <v>0.12</v>
      </c>
      <c r="R57" s="201">
        <v>0.45</v>
      </c>
      <c r="S57" s="201">
        <v>0.28000000000000003</v>
      </c>
      <c r="T57" s="201">
        <v>0</v>
      </c>
      <c r="U57" s="201">
        <v>0.74</v>
      </c>
      <c r="V57" s="201">
        <v>3.48</v>
      </c>
      <c r="W57" s="201">
        <v>0.49</v>
      </c>
      <c r="X57" s="201">
        <v>1.81</v>
      </c>
      <c r="Y57" s="201">
        <v>0</v>
      </c>
      <c r="Z57" s="201">
        <v>1.34</v>
      </c>
      <c r="AA57" s="201">
        <v>0.96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4.4800000000000004</v>
      </c>
      <c r="L58" s="201">
        <v>192.3</v>
      </c>
      <c r="M58" s="201">
        <v>0.97</v>
      </c>
      <c r="N58" s="201">
        <v>1.25</v>
      </c>
      <c r="O58" s="201">
        <v>0</v>
      </c>
      <c r="P58" s="201">
        <v>1.48</v>
      </c>
      <c r="Q58" s="201">
        <v>0.12</v>
      </c>
      <c r="R58" s="201">
        <v>0.45</v>
      </c>
      <c r="S58" s="201">
        <v>0.28000000000000003</v>
      </c>
      <c r="T58" s="201">
        <v>0</v>
      </c>
      <c r="U58" s="201">
        <v>0.74</v>
      </c>
      <c r="V58" s="201">
        <v>3.48</v>
      </c>
      <c r="W58" s="201">
        <v>0.49</v>
      </c>
      <c r="X58" s="201">
        <v>1.81</v>
      </c>
      <c r="Y58" s="201">
        <v>0</v>
      </c>
      <c r="Z58" s="201">
        <v>1.34</v>
      </c>
      <c r="AA58" s="201">
        <v>0.96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4.4800000000000004</v>
      </c>
      <c r="L59" s="201">
        <v>182.65</v>
      </c>
      <c r="M59" s="201">
        <v>0.97</v>
      </c>
      <c r="N59" s="201">
        <v>1.25</v>
      </c>
      <c r="O59" s="201">
        <v>0</v>
      </c>
      <c r="P59" s="201">
        <v>1.48</v>
      </c>
      <c r="Q59" s="201">
        <v>0.12</v>
      </c>
      <c r="R59" s="201">
        <v>0.45</v>
      </c>
      <c r="S59" s="201">
        <v>0.28000000000000003</v>
      </c>
      <c r="T59" s="201">
        <v>0</v>
      </c>
      <c r="U59" s="201">
        <v>0.74</v>
      </c>
      <c r="V59" s="201">
        <v>3.48</v>
      </c>
      <c r="W59" s="201">
        <v>0.49</v>
      </c>
      <c r="X59" s="201">
        <v>1.81</v>
      </c>
      <c r="Y59" s="201">
        <v>0</v>
      </c>
      <c r="Z59" s="201">
        <v>1.34</v>
      </c>
      <c r="AA59" s="201">
        <v>0.96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4.4800000000000004</v>
      </c>
      <c r="L60" s="201">
        <v>172.99</v>
      </c>
      <c r="M60" s="201">
        <v>0.97</v>
      </c>
      <c r="N60" s="201">
        <v>1.25</v>
      </c>
      <c r="O60" s="201">
        <v>0</v>
      </c>
      <c r="P60" s="201">
        <v>1.48</v>
      </c>
      <c r="Q60" s="201">
        <v>0.12</v>
      </c>
      <c r="R60" s="201">
        <v>0.45</v>
      </c>
      <c r="S60" s="201">
        <v>0.28000000000000003</v>
      </c>
      <c r="T60" s="201">
        <v>0</v>
      </c>
      <c r="U60" s="201">
        <v>0.74</v>
      </c>
      <c r="V60" s="201">
        <v>3.48</v>
      </c>
      <c r="W60" s="201">
        <v>0.49</v>
      </c>
      <c r="X60" s="201">
        <v>1.81</v>
      </c>
      <c r="Y60" s="201">
        <v>0</v>
      </c>
      <c r="Z60" s="201">
        <v>1.34</v>
      </c>
      <c r="AA60" s="201">
        <v>0.96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4.4800000000000004</v>
      </c>
      <c r="L61" s="201">
        <v>153.68</v>
      </c>
      <c r="M61" s="201">
        <v>0.97</v>
      </c>
      <c r="N61" s="201">
        <v>1.25</v>
      </c>
      <c r="O61" s="201">
        <v>0</v>
      </c>
      <c r="P61" s="201">
        <v>1.48</v>
      </c>
      <c r="Q61" s="201">
        <v>0.12</v>
      </c>
      <c r="R61" s="201">
        <v>0.45</v>
      </c>
      <c r="S61" s="201">
        <v>0.28000000000000003</v>
      </c>
      <c r="T61" s="201">
        <v>0</v>
      </c>
      <c r="U61" s="201">
        <v>0.74</v>
      </c>
      <c r="V61" s="201">
        <v>3.48</v>
      </c>
      <c r="W61" s="201">
        <v>0.49</v>
      </c>
      <c r="X61" s="201">
        <v>1.81</v>
      </c>
      <c r="Y61" s="201">
        <v>0</v>
      </c>
      <c r="Z61" s="201">
        <v>1.34</v>
      </c>
      <c r="AA61" s="201">
        <v>0.96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4.4800000000000004</v>
      </c>
      <c r="L62" s="201">
        <v>153.68</v>
      </c>
      <c r="M62" s="201">
        <v>0.97</v>
      </c>
      <c r="N62" s="201">
        <v>1.25</v>
      </c>
      <c r="O62" s="201">
        <v>0</v>
      </c>
      <c r="P62" s="201">
        <v>1.48</v>
      </c>
      <c r="Q62" s="201">
        <v>0.12</v>
      </c>
      <c r="R62" s="201">
        <v>0.45</v>
      </c>
      <c r="S62" s="201">
        <v>0.28000000000000003</v>
      </c>
      <c r="T62" s="201">
        <v>0</v>
      </c>
      <c r="U62" s="201">
        <v>0.74</v>
      </c>
      <c r="V62" s="201">
        <v>3.48</v>
      </c>
      <c r="W62" s="201">
        <v>0.49</v>
      </c>
      <c r="X62" s="201">
        <v>1.81</v>
      </c>
      <c r="Y62" s="201">
        <v>0</v>
      </c>
      <c r="Z62" s="201">
        <v>1.34</v>
      </c>
      <c r="AA62" s="201">
        <v>0.96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4.4800000000000004</v>
      </c>
      <c r="L63" s="201">
        <v>144.03</v>
      </c>
      <c r="M63" s="201">
        <v>0.97</v>
      </c>
      <c r="N63" s="201">
        <v>1.25</v>
      </c>
      <c r="O63" s="201">
        <v>0</v>
      </c>
      <c r="P63" s="201">
        <v>1.48</v>
      </c>
      <c r="Q63" s="201">
        <v>0.12</v>
      </c>
      <c r="R63" s="201">
        <v>0.45</v>
      </c>
      <c r="S63" s="201">
        <v>0.28000000000000003</v>
      </c>
      <c r="T63" s="201">
        <v>0</v>
      </c>
      <c r="U63" s="201">
        <v>0.74</v>
      </c>
      <c r="V63" s="201">
        <v>3.48</v>
      </c>
      <c r="W63" s="201">
        <v>0.49</v>
      </c>
      <c r="X63" s="201">
        <v>1.81</v>
      </c>
      <c r="Y63" s="201">
        <v>0</v>
      </c>
      <c r="Z63" s="201">
        <v>1.34</v>
      </c>
      <c r="AA63" s="201">
        <v>0.96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4.4800000000000004</v>
      </c>
      <c r="L64" s="201">
        <v>134.37</v>
      </c>
      <c r="M64" s="201">
        <v>0.97</v>
      </c>
      <c r="N64" s="201">
        <v>1.25</v>
      </c>
      <c r="O64" s="201">
        <v>0</v>
      </c>
      <c r="P64" s="201">
        <v>1.48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0.74</v>
      </c>
      <c r="V64" s="201">
        <v>3.48</v>
      </c>
      <c r="W64" s="201">
        <v>0.49</v>
      </c>
      <c r="X64" s="201">
        <v>1.81</v>
      </c>
      <c r="Y64" s="201">
        <v>0</v>
      </c>
      <c r="Z64" s="201">
        <v>1.34</v>
      </c>
      <c r="AA64" s="201">
        <v>0.96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4.4800000000000004</v>
      </c>
      <c r="L65" s="201">
        <v>115.06</v>
      </c>
      <c r="M65" s="201">
        <v>0.97</v>
      </c>
      <c r="N65" s="201">
        <v>1.25</v>
      </c>
      <c r="O65" s="201">
        <v>0</v>
      </c>
      <c r="P65" s="201">
        <v>1.48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0.74</v>
      </c>
      <c r="V65" s="201">
        <v>3.48</v>
      </c>
      <c r="W65" s="201">
        <v>0.49</v>
      </c>
      <c r="X65" s="201">
        <v>1.81</v>
      </c>
      <c r="Y65" s="201">
        <v>0</v>
      </c>
      <c r="Z65" s="201">
        <v>1.34</v>
      </c>
      <c r="AA65" s="201">
        <v>0.96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4.4800000000000004</v>
      </c>
      <c r="L66" s="201">
        <v>105.41</v>
      </c>
      <c r="M66" s="201">
        <v>0.97</v>
      </c>
      <c r="N66" s="201">
        <v>1.25</v>
      </c>
      <c r="O66" s="201">
        <v>0</v>
      </c>
      <c r="P66" s="201">
        <v>1.48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0.74</v>
      </c>
      <c r="V66" s="201">
        <v>3.48</v>
      </c>
      <c r="W66" s="201">
        <v>0.49</v>
      </c>
      <c r="X66" s="201">
        <v>1.81</v>
      </c>
      <c r="Y66" s="201">
        <v>0</v>
      </c>
      <c r="Z66" s="201">
        <v>1.34</v>
      </c>
      <c r="AA66" s="201">
        <v>0.96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4.4800000000000004</v>
      </c>
      <c r="L67" s="201">
        <v>95.75</v>
      </c>
      <c r="M67" s="201">
        <v>0.97</v>
      </c>
      <c r="N67" s="201">
        <v>1.25</v>
      </c>
      <c r="O67" s="201">
        <v>0</v>
      </c>
      <c r="P67" s="201">
        <v>1.48</v>
      </c>
      <c r="Q67" s="201">
        <v>0.12</v>
      </c>
      <c r="R67" s="201">
        <v>0.45</v>
      </c>
      <c r="S67" s="201">
        <v>0.6</v>
      </c>
      <c r="T67" s="201">
        <v>0</v>
      </c>
      <c r="U67" s="201">
        <v>0.74</v>
      </c>
      <c r="V67" s="201">
        <v>3.47</v>
      </c>
      <c r="W67" s="201">
        <v>0.49</v>
      </c>
      <c r="X67" s="201">
        <v>1.81</v>
      </c>
      <c r="Y67" s="201">
        <v>0</v>
      </c>
      <c r="Z67" s="201">
        <v>7.84</v>
      </c>
      <c r="AA67" s="201">
        <v>0.96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4.4800000000000004</v>
      </c>
      <c r="L68" s="201">
        <v>86.09</v>
      </c>
      <c r="M68" s="201">
        <v>0.97</v>
      </c>
      <c r="N68" s="201">
        <v>1.25</v>
      </c>
      <c r="O68" s="201">
        <v>0</v>
      </c>
      <c r="P68" s="201">
        <v>1.48</v>
      </c>
      <c r="Q68" s="201">
        <v>0.12</v>
      </c>
      <c r="R68" s="201">
        <v>0.45</v>
      </c>
      <c r="S68" s="201">
        <v>0.28000000000000003</v>
      </c>
      <c r="T68" s="201">
        <v>0</v>
      </c>
      <c r="U68" s="201">
        <v>0.74</v>
      </c>
      <c r="V68" s="201">
        <v>3.47</v>
      </c>
      <c r="W68" s="201">
        <v>0.49</v>
      </c>
      <c r="X68" s="201">
        <v>1.81</v>
      </c>
      <c r="Y68" s="201">
        <v>0</v>
      </c>
      <c r="Z68" s="201">
        <v>1.34</v>
      </c>
      <c r="AA68" s="201">
        <v>0.96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4.4800000000000004</v>
      </c>
      <c r="L69" s="201">
        <v>76.44</v>
      </c>
      <c r="M69" s="201">
        <v>0.97</v>
      </c>
      <c r="N69" s="201">
        <v>1.25</v>
      </c>
      <c r="O69" s="201">
        <v>0</v>
      </c>
      <c r="P69" s="201">
        <v>1.48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0.74</v>
      </c>
      <c r="V69" s="201">
        <v>3.47</v>
      </c>
      <c r="W69" s="201">
        <v>0.49</v>
      </c>
      <c r="X69" s="201">
        <v>1.81</v>
      </c>
      <c r="Y69" s="201">
        <v>0</v>
      </c>
      <c r="Z69" s="201">
        <v>1.34</v>
      </c>
      <c r="AA69" s="201">
        <v>0.96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4.4800000000000004</v>
      </c>
      <c r="L70" s="201">
        <v>66.78</v>
      </c>
      <c r="M70" s="201">
        <v>0.97</v>
      </c>
      <c r="N70" s="201">
        <v>1.25</v>
      </c>
      <c r="O70" s="201">
        <v>0</v>
      </c>
      <c r="P70" s="201">
        <v>1.48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0.74</v>
      </c>
      <c r="V70" s="201">
        <v>3.47</v>
      </c>
      <c r="W70" s="201">
        <v>0.49</v>
      </c>
      <c r="X70" s="201">
        <v>1.81</v>
      </c>
      <c r="Y70" s="201">
        <v>0</v>
      </c>
      <c r="Z70" s="201">
        <v>1.34</v>
      </c>
      <c r="AA70" s="201">
        <v>0.96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4.4800000000000004</v>
      </c>
      <c r="L71" s="201">
        <v>47.47</v>
      </c>
      <c r="M71" s="201">
        <v>0.97</v>
      </c>
      <c r="N71" s="201">
        <v>1.25</v>
      </c>
      <c r="O71" s="201">
        <v>0</v>
      </c>
      <c r="P71" s="201">
        <v>1.48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0.74</v>
      </c>
      <c r="V71" s="201">
        <v>3.47</v>
      </c>
      <c r="W71" s="201">
        <v>0.49</v>
      </c>
      <c r="X71" s="201">
        <v>1.81</v>
      </c>
      <c r="Y71" s="201">
        <v>0</v>
      </c>
      <c r="Z71" s="201">
        <v>1.34</v>
      </c>
      <c r="AA71" s="201">
        <v>1.29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11.68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4.4800000000000004</v>
      </c>
      <c r="L72" s="201">
        <v>37.82</v>
      </c>
      <c r="M72" s="201">
        <v>0.97</v>
      </c>
      <c r="N72" s="201">
        <v>1.25</v>
      </c>
      <c r="O72" s="201">
        <v>0</v>
      </c>
      <c r="P72" s="201">
        <v>1.48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0.74</v>
      </c>
      <c r="V72" s="201">
        <v>3.47</v>
      </c>
      <c r="W72" s="201">
        <v>0.49</v>
      </c>
      <c r="X72" s="201">
        <v>1.81</v>
      </c>
      <c r="Y72" s="201">
        <v>0</v>
      </c>
      <c r="Z72" s="201">
        <v>1.34</v>
      </c>
      <c r="AA72" s="201">
        <v>1.29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11.68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4.4800000000000004</v>
      </c>
      <c r="L73" s="201">
        <v>19.96</v>
      </c>
      <c r="M73" s="201">
        <v>0.97</v>
      </c>
      <c r="N73" s="201">
        <v>1.25</v>
      </c>
      <c r="O73" s="201">
        <v>0</v>
      </c>
      <c r="P73" s="201">
        <v>1.48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0.74</v>
      </c>
      <c r="V73" s="201">
        <v>3.47</v>
      </c>
      <c r="W73" s="201">
        <v>0.49</v>
      </c>
      <c r="X73" s="201">
        <v>1.81</v>
      </c>
      <c r="Y73" s="201">
        <v>0</v>
      </c>
      <c r="Z73" s="201">
        <v>1.34</v>
      </c>
      <c r="AA73" s="201">
        <v>1.29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11.68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4.4800000000000004</v>
      </c>
      <c r="L74" s="201">
        <v>19.96</v>
      </c>
      <c r="M74" s="201">
        <v>0.97</v>
      </c>
      <c r="N74" s="201">
        <v>1.25</v>
      </c>
      <c r="O74" s="201">
        <v>0</v>
      </c>
      <c r="P74" s="201">
        <v>1.48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0.74</v>
      </c>
      <c r="V74" s="201">
        <v>3.47</v>
      </c>
      <c r="W74" s="201">
        <v>0.49</v>
      </c>
      <c r="X74" s="201">
        <v>1.81</v>
      </c>
      <c r="Y74" s="201">
        <v>0</v>
      </c>
      <c r="Z74" s="201">
        <v>1.34</v>
      </c>
      <c r="AA74" s="201">
        <v>1.29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11.68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4.4800000000000004</v>
      </c>
      <c r="L75" s="201">
        <v>19.96</v>
      </c>
      <c r="M75" s="201">
        <v>0.97</v>
      </c>
      <c r="N75" s="201">
        <v>1.25</v>
      </c>
      <c r="O75" s="201">
        <v>0</v>
      </c>
      <c r="P75" s="201">
        <v>1.48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0.74</v>
      </c>
      <c r="V75" s="201">
        <v>3.47</v>
      </c>
      <c r="W75" s="201">
        <v>0.49</v>
      </c>
      <c r="X75" s="201">
        <v>1.81</v>
      </c>
      <c r="Y75" s="201">
        <v>0</v>
      </c>
      <c r="Z75" s="201">
        <v>1.34</v>
      </c>
      <c r="AA75" s="201">
        <v>1.29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18.87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0.32</v>
      </c>
      <c r="L76" s="201">
        <v>19.96</v>
      </c>
      <c r="M76" s="201">
        <v>0.97</v>
      </c>
      <c r="N76" s="201">
        <v>1.25</v>
      </c>
      <c r="O76" s="201">
        <v>0</v>
      </c>
      <c r="P76" s="201">
        <v>1.48</v>
      </c>
      <c r="Q76" s="201">
        <v>0.12</v>
      </c>
      <c r="R76" s="201">
        <v>1.98</v>
      </c>
      <c r="S76" s="201">
        <v>0.28000000000000003</v>
      </c>
      <c r="T76" s="201">
        <v>0</v>
      </c>
      <c r="U76" s="201">
        <v>0.74</v>
      </c>
      <c r="V76" s="201">
        <v>3.47</v>
      </c>
      <c r="W76" s="201">
        <v>0.49</v>
      </c>
      <c r="X76" s="201">
        <v>1.81</v>
      </c>
      <c r="Y76" s="201">
        <v>0</v>
      </c>
      <c r="Z76" s="201">
        <v>1.34</v>
      </c>
      <c r="AA76" s="201">
        <v>1.29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18.87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0.32</v>
      </c>
      <c r="L77" s="201">
        <v>19.96</v>
      </c>
      <c r="M77" s="201">
        <v>0.97</v>
      </c>
      <c r="N77" s="201">
        <v>1.25</v>
      </c>
      <c r="O77" s="201">
        <v>0</v>
      </c>
      <c r="P77" s="201">
        <v>1.48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0.74</v>
      </c>
      <c r="V77" s="201">
        <v>3.47</v>
      </c>
      <c r="W77" s="201">
        <v>0.49</v>
      </c>
      <c r="X77" s="201">
        <v>1.81</v>
      </c>
      <c r="Y77" s="201">
        <v>0</v>
      </c>
      <c r="Z77" s="201">
        <v>1.34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0.32</v>
      </c>
      <c r="L78" s="201">
        <v>19.96</v>
      </c>
      <c r="M78" s="201">
        <v>0.97</v>
      </c>
      <c r="N78" s="201">
        <v>1.25</v>
      </c>
      <c r="O78" s="201">
        <v>0</v>
      </c>
      <c r="P78" s="201">
        <v>1.48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0.74</v>
      </c>
      <c r="V78" s="201">
        <v>3.47</v>
      </c>
      <c r="W78" s="201">
        <v>0.49</v>
      </c>
      <c r="X78" s="201">
        <v>1.81</v>
      </c>
      <c r="Y78" s="201">
        <v>0</v>
      </c>
      <c r="Z78" s="201">
        <v>1.34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0.32</v>
      </c>
      <c r="L79" s="201">
        <v>19.96</v>
      </c>
      <c r="M79" s="201">
        <v>0.97</v>
      </c>
      <c r="N79" s="201">
        <v>1.25</v>
      </c>
      <c r="O79" s="201">
        <v>0</v>
      </c>
      <c r="P79" s="201">
        <v>1.48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0.74</v>
      </c>
      <c r="V79" s="201">
        <v>3.47</v>
      </c>
      <c r="W79" s="201">
        <v>0.49</v>
      </c>
      <c r="X79" s="201">
        <v>1.81</v>
      </c>
      <c r="Y79" s="201">
        <v>0</v>
      </c>
      <c r="Z79" s="201">
        <v>1.34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0.32</v>
      </c>
      <c r="L80" s="201">
        <v>19.96</v>
      </c>
      <c r="M80" s="201">
        <v>0.97</v>
      </c>
      <c r="N80" s="201">
        <v>1.25</v>
      </c>
      <c r="O80" s="201">
        <v>0</v>
      </c>
      <c r="P80" s="201">
        <v>1.48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0.74</v>
      </c>
      <c r="V80" s="201">
        <v>3.47</v>
      </c>
      <c r="W80" s="201">
        <v>0.49</v>
      </c>
      <c r="X80" s="201">
        <v>1.81</v>
      </c>
      <c r="Y80" s="201">
        <v>0</v>
      </c>
      <c r="Z80" s="201">
        <v>1.34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0.32</v>
      </c>
      <c r="L81" s="201">
        <v>19.96</v>
      </c>
      <c r="M81" s="201">
        <v>0.97</v>
      </c>
      <c r="N81" s="201">
        <v>1.25</v>
      </c>
      <c r="O81" s="201">
        <v>0</v>
      </c>
      <c r="P81" s="201">
        <v>1.48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0.74</v>
      </c>
      <c r="V81" s="201">
        <v>3.47</v>
      </c>
      <c r="W81" s="201">
        <v>0.49</v>
      </c>
      <c r="X81" s="201">
        <v>1.81</v>
      </c>
      <c r="Y81" s="201">
        <v>0</v>
      </c>
      <c r="Z81" s="201">
        <v>1.34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0.32</v>
      </c>
      <c r="L82" s="201">
        <v>19.96</v>
      </c>
      <c r="M82" s="201">
        <v>0.97</v>
      </c>
      <c r="N82" s="201">
        <v>1.25</v>
      </c>
      <c r="O82" s="201">
        <v>0</v>
      </c>
      <c r="P82" s="201">
        <v>1.48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0.74</v>
      </c>
      <c r="V82" s="201">
        <v>3.47</v>
      </c>
      <c r="W82" s="201">
        <v>0.49</v>
      </c>
      <c r="X82" s="201">
        <v>1.81</v>
      </c>
      <c r="Y82" s="201">
        <v>0</v>
      </c>
      <c r="Z82" s="201">
        <v>1.34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0.32</v>
      </c>
      <c r="L83" s="201">
        <v>19.96</v>
      </c>
      <c r="M83" s="201">
        <v>0.97</v>
      </c>
      <c r="N83" s="201">
        <v>1.25</v>
      </c>
      <c r="O83" s="201">
        <v>0</v>
      </c>
      <c r="P83" s="201">
        <v>1.48</v>
      </c>
      <c r="Q83" s="201">
        <v>0</v>
      </c>
      <c r="R83" s="201">
        <v>0.45</v>
      </c>
      <c r="S83" s="201">
        <v>0.24</v>
      </c>
      <c r="T83" s="201">
        <v>0</v>
      </c>
      <c r="U83" s="201">
        <v>0.74</v>
      </c>
      <c r="V83" s="201">
        <v>3.47</v>
      </c>
      <c r="W83" s="201">
        <v>0.49</v>
      </c>
      <c r="X83" s="201">
        <v>1.81</v>
      </c>
      <c r="Y83" s="201">
        <v>0</v>
      </c>
      <c r="Z83" s="201">
        <v>1.34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0.32</v>
      </c>
      <c r="L84" s="201">
        <v>19.96</v>
      </c>
      <c r="M84" s="201">
        <v>0.97</v>
      </c>
      <c r="N84" s="201">
        <v>1.25</v>
      </c>
      <c r="O84" s="201">
        <v>0</v>
      </c>
      <c r="P84" s="201">
        <v>1.48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0.74</v>
      </c>
      <c r="V84" s="201">
        <v>3.47</v>
      </c>
      <c r="W84" s="201">
        <v>0.49</v>
      </c>
      <c r="X84" s="201">
        <v>1.81</v>
      </c>
      <c r="Y84" s="201">
        <v>0</v>
      </c>
      <c r="Z84" s="201">
        <v>1.34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0.32</v>
      </c>
      <c r="L85" s="201">
        <v>19.96</v>
      </c>
      <c r="M85" s="201">
        <v>0.97</v>
      </c>
      <c r="N85" s="201">
        <v>1.25</v>
      </c>
      <c r="O85" s="201">
        <v>0</v>
      </c>
      <c r="P85" s="201">
        <v>1.41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0.74</v>
      </c>
      <c r="V85" s="201">
        <v>3.47</v>
      </c>
      <c r="W85" s="201">
        <v>0.49</v>
      </c>
      <c r="X85" s="201">
        <v>1.81</v>
      </c>
      <c r="Y85" s="201">
        <v>0</v>
      </c>
      <c r="Z85" s="201">
        <v>1.34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4.4800000000000004</v>
      </c>
      <c r="L86" s="201">
        <v>28.16</v>
      </c>
      <c r="M86" s="201">
        <v>0.97</v>
      </c>
      <c r="N86" s="201">
        <v>1.25</v>
      </c>
      <c r="O86" s="201">
        <v>0</v>
      </c>
      <c r="P86" s="201">
        <v>1.41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0.74</v>
      </c>
      <c r="V86" s="201">
        <v>3.47</v>
      </c>
      <c r="W86" s="201">
        <v>0.49</v>
      </c>
      <c r="X86" s="201">
        <v>1.81</v>
      </c>
      <c r="Y86" s="201">
        <v>0</v>
      </c>
      <c r="Z86" s="201">
        <v>1.34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12.09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4.4800000000000004</v>
      </c>
      <c r="L87" s="201">
        <v>82.59</v>
      </c>
      <c r="M87" s="201">
        <v>0.97</v>
      </c>
      <c r="N87" s="201">
        <v>1.25</v>
      </c>
      <c r="O87" s="201">
        <v>0</v>
      </c>
      <c r="P87" s="201">
        <v>1.41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0.74</v>
      </c>
      <c r="V87" s="201">
        <v>3.47</v>
      </c>
      <c r="W87" s="201">
        <v>0.49</v>
      </c>
      <c r="X87" s="201">
        <v>1.81</v>
      </c>
      <c r="Y87" s="201">
        <v>0</v>
      </c>
      <c r="Z87" s="201">
        <v>1.34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12.09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4.4800000000000004</v>
      </c>
      <c r="L88" s="201">
        <v>76.44</v>
      </c>
      <c r="M88" s="201">
        <v>0.97</v>
      </c>
      <c r="N88" s="201">
        <v>1.25</v>
      </c>
      <c r="O88" s="201">
        <v>0</v>
      </c>
      <c r="P88" s="201">
        <v>1.41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0.74</v>
      </c>
      <c r="V88" s="201">
        <v>3.47</v>
      </c>
      <c r="W88" s="201">
        <v>0.49</v>
      </c>
      <c r="X88" s="201">
        <v>1.81</v>
      </c>
      <c r="Y88" s="201">
        <v>0</v>
      </c>
      <c r="Z88" s="201">
        <v>1.34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12.09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4.4800000000000004</v>
      </c>
      <c r="L89" s="201">
        <v>76.44</v>
      </c>
      <c r="M89" s="201">
        <v>0.97</v>
      </c>
      <c r="N89" s="201">
        <v>1.25</v>
      </c>
      <c r="O89" s="201">
        <v>0</v>
      </c>
      <c r="P89" s="201">
        <v>1.41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0.74</v>
      </c>
      <c r="V89" s="201">
        <v>3.47</v>
      </c>
      <c r="W89" s="201">
        <v>0.49</v>
      </c>
      <c r="X89" s="201">
        <v>1.81</v>
      </c>
      <c r="Y89" s="201">
        <v>0</v>
      </c>
      <c r="Z89" s="201">
        <v>1.34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12.09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4.4800000000000004</v>
      </c>
      <c r="L90" s="201">
        <v>86.09</v>
      </c>
      <c r="M90" s="201">
        <v>0.97</v>
      </c>
      <c r="N90" s="201">
        <v>1.25</v>
      </c>
      <c r="O90" s="201">
        <v>0</v>
      </c>
      <c r="P90" s="201">
        <v>1.41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0.74</v>
      </c>
      <c r="V90" s="201">
        <v>3.47</v>
      </c>
      <c r="W90" s="201">
        <v>0.49</v>
      </c>
      <c r="X90" s="201">
        <v>1.81</v>
      </c>
      <c r="Y90" s="201">
        <v>0</v>
      </c>
      <c r="Z90" s="201">
        <v>1.34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12.09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4.4800000000000004</v>
      </c>
      <c r="L91" s="201">
        <v>86.09</v>
      </c>
      <c r="M91" s="201">
        <v>0.97</v>
      </c>
      <c r="N91" s="201">
        <v>1.25</v>
      </c>
      <c r="O91" s="201">
        <v>0</v>
      </c>
      <c r="P91" s="201">
        <v>1.41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0.74</v>
      </c>
      <c r="V91" s="201">
        <v>3.47</v>
      </c>
      <c r="W91" s="201">
        <v>0.49</v>
      </c>
      <c r="X91" s="201">
        <v>1.81</v>
      </c>
      <c r="Y91" s="201">
        <v>0</v>
      </c>
      <c r="Z91" s="201">
        <v>1.34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4.4800000000000004</v>
      </c>
      <c r="L92" s="201">
        <v>95.75</v>
      </c>
      <c r="M92" s="201">
        <v>0.97</v>
      </c>
      <c r="N92" s="201">
        <v>1.25</v>
      </c>
      <c r="O92" s="201">
        <v>0</v>
      </c>
      <c r="P92" s="201">
        <v>1.41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0.74</v>
      </c>
      <c r="V92" s="201">
        <v>3.47</v>
      </c>
      <c r="W92" s="201">
        <v>0.49</v>
      </c>
      <c r="X92" s="201">
        <v>1.81</v>
      </c>
      <c r="Y92" s="201">
        <v>0</v>
      </c>
      <c r="Z92" s="201">
        <v>1.34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4.4800000000000004</v>
      </c>
      <c r="L93" s="201">
        <v>105.4</v>
      </c>
      <c r="M93" s="201">
        <v>0.97</v>
      </c>
      <c r="N93" s="201">
        <v>1.25</v>
      </c>
      <c r="O93" s="201">
        <v>0</v>
      </c>
      <c r="P93" s="201">
        <v>1.41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0.74</v>
      </c>
      <c r="V93" s="201">
        <v>3.47</v>
      </c>
      <c r="W93" s="201">
        <v>0.49</v>
      </c>
      <c r="X93" s="201">
        <v>1.81</v>
      </c>
      <c r="Y93" s="201">
        <v>0</v>
      </c>
      <c r="Z93" s="201">
        <v>1.34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4.4800000000000004</v>
      </c>
      <c r="L94" s="201">
        <v>134.37</v>
      </c>
      <c r="M94" s="201">
        <v>0.97</v>
      </c>
      <c r="N94" s="201">
        <v>1.25</v>
      </c>
      <c r="O94" s="201">
        <v>0</v>
      </c>
      <c r="P94" s="201">
        <v>1.41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0.74</v>
      </c>
      <c r="V94" s="201">
        <v>3.47</v>
      </c>
      <c r="W94" s="201">
        <v>0.49</v>
      </c>
      <c r="X94" s="201">
        <v>1.81</v>
      </c>
      <c r="Y94" s="201">
        <v>0</v>
      </c>
      <c r="Z94" s="201">
        <v>1.34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12.09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4.4800000000000004</v>
      </c>
      <c r="L95" s="201">
        <v>134.37</v>
      </c>
      <c r="M95" s="201">
        <v>0.97</v>
      </c>
      <c r="N95" s="201">
        <v>1.25</v>
      </c>
      <c r="O95" s="201">
        <v>0</v>
      </c>
      <c r="P95" s="201">
        <v>1.41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0.74</v>
      </c>
      <c r="V95" s="201">
        <v>3.47</v>
      </c>
      <c r="W95" s="201">
        <v>0.49</v>
      </c>
      <c r="X95" s="201">
        <v>1.81</v>
      </c>
      <c r="Y95" s="201">
        <v>0</v>
      </c>
      <c r="Z95" s="201">
        <v>1.34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12.09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4.4800000000000004</v>
      </c>
      <c r="L96" s="201">
        <v>144.02000000000001</v>
      </c>
      <c r="M96" s="201">
        <v>0.97</v>
      </c>
      <c r="N96" s="201">
        <v>1.25</v>
      </c>
      <c r="O96" s="201">
        <v>0</v>
      </c>
      <c r="P96" s="201">
        <v>1.41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0.74</v>
      </c>
      <c r="V96" s="201">
        <v>3.47</v>
      </c>
      <c r="W96" s="201">
        <v>0.49</v>
      </c>
      <c r="X96" s="201">
        <v>1.81</v>
      </c>
      <c r="Y96" s="201">
        <v>0</v>
      </c>
      <c r="Z96" s="201">
        <v>1.34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12.09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4.4800000000000004</v>
      </c>
      <c r="L97" s="201">
        <v>163.33000000000001</v>
      </c>
      <c r="M97" s="201">
        <v>0.97</v>
      </c>
      <c r="N97" s="201">
        <v>1.25</v>
      </c>
      <c r="O97" s="201">
        <v>0</v>
      </c>
      <c r="P97" s="201">
        <v>1.41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0.74</v>
      </c>
      <c r="V97" s="201">
        <v>3.47</v>
      </c>
      <c r="W97" s="201">
        <v>0.49</v>
      </c>
      <c r="X97" s="201">
        <v>1.81</v>
      </c>
      <c r="Y97" s="201">
        <v>0</v>
      </c>
      <c r="Z97" s="201">
        <v>1.34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12.09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4.4800000000000004</v>
      </c>
      <c r="L98" s="201">
        <v>182.64</v>
      </c>
      <c r="M98" s="201">
        <v>0.97</v>
      </c>
      <c r="N98" s="201">
        <v>1.25</v>
      </c>
      <c r="O98" s="201">
        <v>0</v>
      </c>
      <c r="P98" s="201">
        <v>1.41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0.74</v>
      </c>
      <c r="V98" s="201">
        <v>3.47</v>
      </c>
      <c r="W98" s="201">
        <v>0.49</v>
      </c>
      <c r="X98" s="201">
        <v>1.81</v>
      </c>
      <c r="Y98" s="201">
        <v>0</v>
      </c>
      <c r="Z98" s="201">
        <v>1.34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12.45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8.9840000000000017E-2</v>
      </c>
      <c r="L99">
        <f t="shared" si="0"/>
        <v>3.1755399999999976</v>
      </c>
      <c r="M99">
        <f t="shared" si="0"/>
        <v>2.3279999999999981E-2</v>
      </c>
      <c r="N99">
        <f t="shared" si="0"/>
        <v>0.03</v>
      </c>
      <c r="O99">
        <f t="shared" si="0"/>
        <v>0</v>
      </c>
      <c r="P99">
        <f t="shared" si="0"/>
        <v>3.5312500000000017E-2</v>
      </c>
      <c r="Q99">
        <f t="shared" si="0"/>
        <v>2.8499999999999962E-3</v>
      </c>
      <c r="R99">
        <f t="shared" si="0"/>
        <v>1.1017500000000006E-2</v>
      </c>
      <c r="S99">
        <f t="shared" si="0"/>
        <v>6.790000000000007E-3</v>
      </c>
      <c r="T99">
        <f t="shared" si="0"/>
        <v>0</v>
      </c>
      <c r="U99">
        <f t="shared" si="0"/>
        <v>1.8332499999999991E-2</v>
      </c>
      <c r="V99">
        <f t="shared" si="0"/>
        <v>8.2405000000000103E-2</v>
      </c>
      <c r="W99">
        <f t="shared" si="0"/>
        <v>1.1760000000000003E-2</v>
      </c>
      <c r="X99">
        <f t="shared" si="0"/>
        <v>4.3440000000000041E-2</v>
      </c>
      <c r="Y99">
        <f t="shared" si="0"/>
        <v>0</v>
      </c>
      <c r="Z99">
        <f t="shared" si="0"/>
        <v>3.340500000000006E-2</v>
      </c>
      <c r="AA99">
        <f t="shared" si="0"/>
        <v>2.3480000000000036E-2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0.25317749999999978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-31</v>
      </c>
      <c r="D28" s="82">
        <v>0</v>
      </c>
      <c r="E28" s="82">
        <v>0</v>
      </c>
      <c r="F28" s="82">
        <v>0</v>
      </c>
      <c r="G28" s="82">
        <v>-31</v>
      </c>
      <c r="H28" s="76"/>
      <c r="I28" s="31">
        <v>26</v>
      </c>
      <c r="J28" s="82">
        <v>31</v>
      </c>
      <c r="K28" s="82">
        <v>0</v>
      </c>
      <c r="L28" s="82">
        <v>0</v>
      </c>
      <c r="M28" s="82">
        <v>0</v>
      </c>
      <c r="N28" s="82">
        <v>31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310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310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31</v>
      </c>
      <c r="DG28" s="81">
        <f t="shared" si="32"/>
        <v>-31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-55</v>
      </c>
      <c r="D29" s="82">
        <v>0</v>
      </c>
      <c r="E29" s="82">
        <v>0</v>
      </c>
      <c r="F29" s="82">
        <v>0</v>
      </c>
      <c r="G29" s="82">
        <v>-55</v>
      </c>
      <c r="H29" s="76"/>
      <c r="I29" s="31">
        <v>27</v>
      </c>
      <c r="J29" s="82">
        <v>55</v>
      </c>
      <c r="K29" s="82">
        <v>0</v>
      </c>
      <c r="L29" s="82">
        <v>0</v>
      </c>
      <c r="M29" s="82">
        <v>0</v>
      </c>
      <c r="N29" s="82">
        <v>55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55</v>
      </c>
      <c r="DG29" s="81">
        <f t="shared" si="32"/>
        <v>-55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-100</v>
      </c>
      <c r="D30" s="82">
        <v>0</v>
      </c>
      <c r="E30" s="82">
        <v>0</v>
      </c>
      <c r="F30" s="82">
        <v>0</v>
      </c>
      <c r="G30" s="82">
        <v>-100</v>
      </c>
      <c r="H30" s="76"/>
      <c r="I30" s="31">
        <v>28</v>
      </c>
      <c r="J30" s="82">
        <v>100</v>
      </c>
      <c r="K30" s="82">
        <v>0</v>
      </c>
      <c r="L30" s="82">
        <v>0</v>
      </c>
      <c r="M30" s="82">
        <v>0</v>
      </c>
      <c r="N30" s="82">
        <v>100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100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-100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1000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1000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100</v>
      </c>
      <c r="DG30" s="81">
        <f t="shared" si="32"/>
        <v>-100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-106</v>
      </c>
      <c r="D31" s="82">
        <v>0</v>
      </c>
      <c r="E31" s="82">
        <v>0</v>
      </c>
      <c r="F31" s="82">
        <v>0</v>
      </c>
      <c r="G31" s="82">
        <v>-106</v>
      </c>
      <c r="H31" s="76"/>
      <c r="I31" s="31">
        <v>29</v>
      </c>
      <c r="J31" s="82">
        <v>106</v>
      </c>
      <c r="K31" s="82">
        <v>0</v>
      </c>
      <c r="L31" s="82">
        <v>0</v>
      </c>
      <c r="M31" s="82">
        <v>0</v>
      </c>
      <c r="N31" s="82">
        <v>106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106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-106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1060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1060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106</v>
      </c>
      <c r="DG31" s="81">
        <f t="shared" si="32"/>
        <v>-106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-81</v>
      </c>
      <c r="D32" s="82">
        <v>0</v>
      </c>
      <c r="E32" s="82">
        <v>0</v>
      </c>
      <c r="F32" s="82">
        <v>0</v>
      </c>
      <c r="G32" s="82">
        <v>-81</v>
      </c>
      <c r="H32" s="76"/>
      <c r="I32" s="31">
        <v>30</v>
      </c>
      <c r="J32" s="82">
        <v>81</v>
      </c>
      <c r="K32" s="82">
        <v>0</v>
      </c>
      <c r="L32" s="82">
        <v>0</v>
      </c>
      <c r="M32" s="82">
        <v>0</v>
      </c>
      <c r="N32" s="82">
        <v>81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81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-81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810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810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81</v>
      </c>
      <c r="DG32" s="81">
        <f t="shared" si="32"/>
        <v>-81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-76</v>
      </c>
      <c r="D33" s="82">
        <v>0</v>
      </c>
      <c r="E33" s="82">
        <v>0</v>
      </c>
      <c r="F33" s="82">
        <v>0</v>
      </c>
      <c r="G33" s="82">
        <v>-76</v>
      </c>
      <c r="H33" s="76"/>
      <c r="I33" s="31">
        <v>31</v>
      </c>
      <c r="J33" s="82">
        <v>76</v>
      </c>
      <c r="K33" s="82">
        <v>0</v>
      </c>
      <c r="L33" s="82">
        <v>0</v>
      </c>
      <c r="M33" s="82">
        <v>0</v>
      </c>
      <c r="N33" s="82">
        <v>76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76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-76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760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760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76</v>
      </c>
      <c r="DG33" s="81">
        <f t="shared" si="32"/>
        <v>-76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-85</v>
      </c>
      <c r="D34" s="82">
        <v>0</v>
      </c>
      <c r="E34" s="82">
        <v>0</v>
      </c>
      <c r="F34" s="82">
        <v>0</v>
      </c>
      <c r="G34" s="82">
        <v>-85</v>
      </c>
      <c r="H34" s="76"/>
      <c r="I34" s="31">
        <v>32</v>
      </c>
      <c r="J34" s="82">
        <v>85</v>
      </c>
      <c r="K34" s="82">
        <v>0</v>
      </c>
      <c r="L34" s="82">
        <v>0</v>
      </c>
      <c r="M34" s="82">
        <v>0</v>
      </c>
      <c r="N34" s="82">
        <v>85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85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-85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850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850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85</v>
      </c>
      <c r="DG34" s="81">
        <f t="shared" si="32"/>
        <v>-85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-90</v>
      </c>
      <c r="D35" s="82">
        <v>0</v>
      </c>
      <c r="E35" s="82">
        <v>0</v>
      </c>
      <c r="F35" s="82">
        <v>0</v>
      </c>
      <c r="G35" s="82">
        <v>-90</v>
      </c>
      <c r="H35" s="76"/>
      <c r="I35" s="31">
        <v>33</v>
      </c>
      <c r="J35" s="82">
        <v>90</v>
      </c>
      <c r="K35" s="82">
        <v>0</v>
      </c>
      <c r="L35" s="82">
        <v>0</v>
      </c>
      <c r="M35" s="82">
        <v>0</v>
      </c>
      <c r="N35" s="82">
        <v>90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90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-90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900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900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90</v>
      </c>
      <c r="DG35" s="81">
        <f t="shared" si="32"/>
        <v>-90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-107</v>
      </c>
      <c r="D36" s="82">
        <v>0</v>
      </c>
      <c r="E36" s="82">
        <v>0</v>
      </c>
      <c r="F36" s="82">
        <v>0</v>
      </c>
      <c r="G36" s="82">
        <v>-107</v>
      </c>
      <c r="H36" s="76"/>
      <c r="I36" s="31">
        <v>34</v>
      </c>
      <c r="J36" s="82">
        <v>107</v>
      </c>
      <c r="K36" s="82">
        <v>0</v>
      </c>
      <c r="L36" s="82">
        <v>0</v>
      </c>
      <c r="M36" s="82">
        <v>0</v>
      </c>
      <c r="N36" s="82">
        <v>107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107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-107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1070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1070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107</v>
      </c>
      <c r="DG36" s="81">
        <f t="shared" si="32"/>
        <v>-107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-111</v>
      </c>
      <c r="D37" s="82">
        <v>0</v>
      </c>
      <c r="E37" s="82">
        <v>0</v>
      </c>
      <c r="F37" s="82">
        <v>0</v>
      </c>
      <c r="G37" s="82">
        <v>-111</v>
      </c>
      <c r="H37" s="76"/>
      <c r="I37" s="31">
        <v>35</v>
      </c>
      <c r="J37" s="82">
        <v>111</v>
      </c>
      <c r="K37" s="82">
        <v>0</v>
      </c>
      <c r="L37" s="82">
        <v>0</v>
      </c>
      <c r="M37" s="82">
        <v>0</v>
      </c>
      <c r="N37" s="82">
        <v>111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111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-111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1110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1110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111</v>
      </c>
      <c r="DG37" s="81">
        <f t="shared" si="32"/>
        <v>-111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-66</v>
      </c>
      <c r="D38" s="82">
        <v>0</v>
      </c>
      <c r="E38" s="82">
        <v>0</v>
      </c>
      <c r="F38" s="82">
        <v>0</v>
      </c>
      <c r="G38" s="82">
        <v>-66</v>
      </c>
      <c r="H38" s="76"/>
      <c r="I38" s="31">
        <v>36</v>
      </c>
      <c r="J38" s="82">
        <v>66</v>
      </c>
      <c r="K38" s="82">
        <v>0</v>
      </c>
      <c r="L38" s="82">
        <v>0</v>
      </c>
      <c r="M38" s="82">
        <v>0</v>
      </c>
      <c r="N38" s="82">
        <v>66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66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-66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660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660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66</v>
      </c>
      <c r="DG38" s="81">
        <f t="shared" si="32"/>
        <v>-66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-47</v>
      </c>
      <c r="D39" s="82">
        <v>0</v>
      </c>
      <c r="E39" s="82">
        <v>0</v>
      </c>
      <c r="F39" s="82">
        <v>0</v>
      </c>
      <c r="G39" s="82">
        <v>-47</v>
      </c>
      <c r="H39" s="76"/>
      <c r="I39" s="31">
        <v>37</v>
      </c>
      <c r="J39" s="82">
        <v>47</v>
      </c>
      <c r="K39" s="82">
        <v>0</v>
      </c>
      <c r="L39" s="82">
        <v>0</v>
      </c>
      <c r="M39" s="82">
        <v>0</v>
      </c>
      <c r="N39" s="82">
        <v>47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47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-47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470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470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47</v>
      </c>
      <c r="DG39" s="81">
        <f t="shared" si="32"/>
        <v>-47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-26</v>
      </c>
      <c r="D40" s="82">
        <v>0</v>
      </c>
      <c r="E40" s="82">
        <v>0</v>
      </c>
      <c r="F40" s="82">
        <v>0</v>
      </c>
      <c r="G40" s="82">
        <v>-26</v>
      </c>
      <c r="H40" s="76"/>
      <c r="I40" s="31">
        <v>38</v>
      </c>
      <c r="J40" s="82">
        <v>26</v>
      </c>
      <c r="K40" s="82">
        <v>0</v>
      </c>
      <c r="L40" s="82">
        <v>0</v>
      </c>
      <c r="M40" s="82">
        <v>0</v>
      </c>
      <c r="N40" s="82">
        <v>26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-26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260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260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26</v>
      </c>
      <c r="DG40" s="81">
        <f t="shared" si="32"/>
        <v>-26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-30</v>
      </c>
      <c r="D72" s="82">
        <v>0</v>
      </c>
      <c r="E72" s="82">
        <v>0</v>
      </c>
      <c r="F72" s="82">
        <v>0</v>
      </c>
      <c r="G72" s="82">
        <v>-30</v>
      </c>
      <c r="H72" s="76"/>
      <c r="I72" s="31">
        <v>70</v>
      </c>
      <c r="J72" s="82">
        <v>30</v>
      </c>
      <c r="K72" s="82">
        <v>0</v>
      </c>
      <c r="L72" s="82">
        <v>0</v>
      </c>
      <c r="M72" s="82">
        <v>0</v>
      </c>
      <c r="N72" s="82">
        <v>30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30</v>
      </c>
      <c r="DG72" s="81">
        <f t="shared" si="60"/>
        <v>-30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-49</v>
      </c>
      <c r="D73" s="82">
        <v>0</v>
      </c>
      <c r="E73" s="82">
        <v>0</v>
      </c>
      <c r="F73" s="82">
        <v>0</v>
      </c>
      <c r="G73" s="82">
        <v>-49</v>
      </c>
      <c r="H73" s="76"/>
      <c r="I73" s="31">
        <v>71</v>
      </c>
      <c r="J73" s="82">
        <v>49</v>
      </c>
      <c r="K73" s="82">
        <v>0</v>
      </c>
      <c r="L73" s="82">
        <v>0</v>
      </c>
      <c r="M73" s="82">
        <v>0</v>
      </c>
      <c r="N73" s="82">
        <v>49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49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-49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490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490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49</v>
      </c>
      <c r="DG73" s="81">
        <f t="shared" si="60"/>
        <v>-49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-30</v>
      </c>
      <c r="D74" s="82">
        <v>0</v>
      </c>
      <c r="E74" s="82">
        <v>0</v>
      </c>
      <c r="F74" s="82">
        <v>0</v>
      </c>
      <c r="G74" s="82">
        <v>-30</v>
      </c>
      <c r="H74" s="76"/>
      <c r="I74" s="31">
        <v>72</v>
      </c>
      <c r="J74" s="82">
        <v>30</v>
      </c>
      <c r="K74" s="82">
        <v>0</v>
      </c>
      <c r="L74" s="82">
        <v>0</v>
      </c>
      <c r="M74" s="82">
        <v>0</v>
      </c>
      <c r="N74" s="82">
        <v>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30</v>
      </c>
      <c r="DG74" s="81">
        <f t="shared" si="60"/>
        <v>-30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-71</v>
      </c>
      <c r="D75" s="82">
        <v>0</v>
      </c>
      <c r="E75" s="82">
        <v>0</v>
      </c>
      <c r="F75" s="82">
        <v>0</v>
      </c>
      <c r="G75" s="82">
        <v>-71</v>
      </c>
      <c r="H75" s="76"/>
      <c r="I75" s="31">
        <v>73</v>
      </c>
      <c r="J75" s="82">
        <v>71</v>
      </c>
      <c r="K75" s="82">
        <v>0</v>
      </c>
      <c r="L75" s="82">
        <v>0</v>
      </c>
      <c r="M75" s="82">
        <v>0</v>
      </c>
      <c r="N75" s="82">
        <v>71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71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-71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710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710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71</v>
      </c>
      <c r="DG75" s="81">
        <f t="shared" si="60"/>
        <v>-71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-61</v>
      </c>
      <c r="D76" s="82">
        <v>0</v>
      </c>
      <c r="E76" s="82">
        <v>0</v>
      </c>
      <c r="F76" s="82">
        <v>0</v>
      </c>
      <c r="G76" s="82">
        <v>-61</v>
      </c>
      <c r="H76" s="76"/>
      <c r="I76" s="31">
        <v>74</v>
      </c>
      <c r="J76" s="82">
        <v>61</v>
      </c>
      <c r="K76" s="82">
        <v>0</v>
      </c>
      <c r="L76" s="82">
        <v>0</v>
      </c>
      <c r="M76" s="82">
        <v>0</v>
      </c>
      <c r="N76" s="82">
        <v>61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61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-61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610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610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61</v>
      </c>
      <c r="DG76" s="81">
        <f t="shared" si="60"/>
        <v>-61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-145</v>
      </c>
      <c r="D77" s="82">
        <v>0</v>
      </c>
      <c r="E77" s="82">
        <v>0</v>
      </c>
      <c r="F77" s="82">
        <v>0</v>
      </c>
      <c r="G77" s="82">
        <v>-145</v>
      </c>
      <c r="H77" s="76"/>
      <c r="I77" s="31">
        <v>75</v>
      </c>
      <c r="J77" s="82">
        <v>145</v>
      </c>
      <c r="K77" s="82">
        <v>0</v>
      </c>
      <c r="L77" s="82">
        <v>0</v>
      </c>
      <c r="M77" s="82">
        <v>0</v>
      </c>
      <c r="N77" s="82">
        <v>145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145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-145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1450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1450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145</v>
      </c>
      <c r="DG77" s="81">
        <f t="shared" si="60"/>
        <v>-145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-125</v>
      </c>
      <c r="D78" s="82">
        <v>0</v>
      </c>
      <c r="E78" s="82">
        <v>0</v>
      </c>
      <c r="F78" s="82">
        <v>0</v>
      </c>
      <c r="G78" s="82">
        <v>-125</v>
      </c>
      <c r="H78" s="76"/>
      <c r="I78" s="31">
        <v>76</v>
      </c>
      <c r="J78" s="82">
        <v>125</v>
      </c>
      <c r="K78" s="82">
        <v>0</v>
      </c>
      <c r="L78" s="82">
        <v>0</v>
      </c>
      <c r="M78" s="82">
        <v>0</v>
      </c>
      <c r="N78" s="82">
        <v>125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125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-125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1250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1250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125</v>
      </c>
      <c r="DG78" s="81">
        <f t="shared" si="60"/>
        <v>-125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-120</v>
      </c>
      <c r="D79" s="82">
        <v>0</v>
      </c>
      <c r="E79" s="82">
        <v>0</v>
      </c>
      <c r="F79" s="82">
        <v>0</v>
      </c>
      <c r="G79" s="82">
        <v>-120</v>
      </c>
      <c r="H79" s="76"/>
      <c r="I79" s="31">
        <v>77</v>
      </c>
      <c r="J79" s="82">
        <v>120</v>
      </c>
      <c r="K79" s="82">
        <v>0</v>
      </c>
      <c r="L79" s="82">
        <v>0</v>
      </c>
      <c r="M79" s="82">
        <v>0</v>
      </c>
      <c r="N79" s="82">
        <v>120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120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-120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1200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1200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120</v>
      </c>
      <c r="DG79" s="81">
        <f t="shared" si="60"/>
        <v>-120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-120</v>
      </c>
      <c r="D80" s="82">
        <v>0</v>
      </c>
      <c r="E80" s="82">
        <v>0</v>
      </c>
      <c r="F80" s="82">
        <v>-3.7839999999999998</v>
      </c>
      <c r="G80" s="82">
        <v>-123.78400000000001</v>
      </c>
      <c r="H80" s="76"/>
      <c r="I80" s="31">
        <v>78</v>
      </c>
      <c r="J80" s="82">
        <v>120</v>
      </c>
      <c r="K80" s="82">
        <v>0</v>
      </c>
      <c r="L80" s="82">
        <v>0</v>
      </c>
      <c r="M80" s="82">
        <v>0</v>
      </c>
      <c r="N80" s="82">
        <v>120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3.7839999999999998</v>
      </c>
      <c r="AF80" s="82">
        <v>0</v>
      </c>
      <c r="AG80" s="82">
        <v>0</v>
      </c>
      <c r="AH80" s="82">
        <v>0</v>
      </c>
      <c r="AI80" s="82">
        <v>3.7839999999999998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120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-120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3.7839999999999998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-3.7839999999999998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1200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1200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37.839999999999996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37.839999999999996</v>
      </c>
      <c r="DF80" s="81">
        <f t="shared" si="59"/>
        <v>123.78400000000001</v>
      </c>
      <c r="DG80" s="81">
        <f t="shared" si="60"/>
        <v>-120</v>
      </c>
      <c r="DH80" s="81">
        <f t="shared" si="61"/>
        <v>0</v>
      </c>
      <c r="DI80" s="81">
        <f t="shared" si="62"/>
        <v>0</v>
      </c>
      <c r="DJ80" s="81">
        <f t="shared" si="63"/>
        <v>-3.7839999999999998</v>
      </c>
      <c r="DK80" s="84">
        <f t="shared" si="37"/>
        <v>6.2172489379008766E-15</v>
      </c>
    </row>
    <row r="81" spans="1:115" ht="15.75" thickBot="1">
      <c r="A81" s="76"/>
      <c r="B81" s="31">
        <v>79</v>
      </c>
      <c r="C81" s="82">
        <v>-130</v>
      </c>
      <c r="D81" s="82">
        <v>0</v>
      </c>
      <c r="E81" s="82">
        <v>0</v>
      </c>
      <c r="F81" s="82">
        <v>-11.731</v>
      </c>
      <c r="G81" s="82">
        <v>-141.73099999999999</v>
      </c>
      <c r="H81" s="76"/>
      <c r="I81" s="31">
        <v>79</v>
      </c>
      <c r="J81" s="82">
        <v>130</v>
      </c>
      <c r="K81" s="82">
        <v>0</v>
      </c>
      <c r="L81" s="82">
        <v>0</v>
      </c>
      <c r="M81" s="82">
        <v>0</v>
      </c>
      <c r="N81" s="82">
        <v>130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11.731</v>
      </c>
      <c r="AF81" s="82">
        <v>0</v>
      </c>
      <c r="AG81" s="82">
        <v>0</v>
      </c>
      <c r="AH81" s="82">
        <v>0</v>
      </c>
      <c r="AI81" s="82">
        <v>11.731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130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-130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11.731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-11.731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1300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1300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117.31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117.31</v>
      </c>
      <c r="DF81" s="81">
        <f t="shared" si="59"/>
        <v>141.73099999999999</v>
      </c>
      <c r="DG81" s="81">
        <f t="shared" si="60"/>
        <v>-130</v>
      </c>
      <c r="DH81" s="81">
        <f t="shared" si="61"/>
        <v>0</v>
      </c>
      <c r="DI81" s="81">
        <f t="shared" si="62"/>
        <v>0</v>
      </c>
      <c r="DJ81" s="81">
        <f t="shared" si="63"/>
        <v>-11.731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-69</v>
      </c>
      <c r="D82" s="82">
        <v>0</v>
      </c>
      <c r="E82" s="82">
        <v>0</v>
      </c>
      <c r="F82" s="82">
        <v>-8.3849999999999998</v>
      </c>
      <c r="G82" s="82">
        <v>-77.385000000000005</v>
      </c>
      <c r="H82" s="76"/>
      <c r="I82" s="31">
        <v>80</v>
      </c>
      <c r="J82" s="82">
        <v>69</v>
      </c>
      <c r="K82" s="82">
        <v>0</v>
      </c>
      <c r="L82" s="82">
        <v>0</v>
      </c>
      <c r="M82" s="82">
        <v>0</v>
      </c>
      <c r="N82" s="82">
        <v>69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8.3849999999999998</v>
      </c>
      <c r="AF82" s="82">
        <v>0</v>
      </c>
      <c r="AG82" s="82">
        <v>0</v>
      </c>
      <c r="AH82" s="82">
        <v>0</v>
      </c>
      <c r="AI82" s="82">
        <v>8.3849999999999998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69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-69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8.3849999999999998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-8.3849999999999998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690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690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83.85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83.85</v>
      </c>
      <c r="DF82" s="81">
        <f t="shared" si="59"/>
        <v>77.385000000000005</v>
      </c>
      <c r="DG82" s="81">
        <f t="shared" si="60"/>
        <v>-69</v>
      </c>
      <c r="DH82" s="81">
        <f t="shared" si="61"/>
        <v>0</v>
      </c>
      <c r="DI82" s="81">
        <f t="shared" si="62"/>
        <v>0</v>
      </c>
      <c r="DJ82" s="81">
        <f t="shared" si="63"/>
        <v>-8.3849999999999998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-66</v>
      </c>
      <c r="D83" s="82">
        <v>0</v>
      </c>
      <c r="E83" s="82">
        <v>0</v>
      </c>
      <c r="F83" s="82">
        <v>0</v>
      </c>
      <c r="G83" s="82">
        <v>-66</v>
      </c>
      <c r="H83" s="76"/>
      <c r="I83" s="31">
        <v>81</v>
      </c>
      <c r="J83" s="82">
        <v>66</v>
      </c>
      <c r="K83" s="82">
        <v>0</v>
      </c>
      <c r="L83" s="82">
        <v>0</v>
      </c>
      <c r="M83" s="82">
        <v>0</v>
      </c>
      <c r="N83" s="82">
        <v>66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66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-66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660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660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66</v>
      </c>
      <c r="DG83" s="81">
        <f t="shared" si="60"/>
        <v>-66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-86</v>
      </c>
      <c r="D84" s="82">
        <v>0</v>
      </c>
      <c r="E84" s="82">
        <v>0</v>
      </c>
      <c r="F84" s="82">
        <v>0</v>
      </c>
      <c r="G84" s="82">
        <v>-86</v>
      </c>
      <c r="H84" s="76"/>
      <c r="I84" s="31">
        <v>82</v>
      </c>
      <c r="J84" s="82">
        <v>86</v>
      </c>
      <c r="K84" s="82">
        <v>0</v>
      </c>
      <c r="L84" s="82">
        <v>0</v>
      </c>
      <c r="M84" s="82">
        <v>0</v>
      </c>
      <c r="N84" s="82">
        <v>86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86</v>
      </c>
      <c r="DG84" s="81">
        <f t="shared" si="60"/>
        <v>-86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-91</v>
      </c>
      <c r="D85" s="82">
        <v>0</v>
      </c>
      <c r="E85" s="82">
        <v>0</v>
      </c>
      <c r="F85" s="82">
        <v>0</v>
      </c>
      <c r="G85" s="82">
        <v>-91</v>
      </c>
      <c r="H85" s="76"/>
      <c r="I85" s="31">
        <v>83</v>
      </c>
      <c r="J85" s="82">
        <v>91</v>
      </c>
      <c r="K85" s="82">
        <v>0</v>
      </c>
      <c r="L85" s="82">
        <v>0</v>
      </c>
      <c r="M85" s="82">
        <v>0</v>
      </c>
      <c r="N85" s="82">
        <v>91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910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910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91</v>
      </c>
      <c r="DG85" s="81">
        <f t="shared" si="60"/>
        <v>-91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-106</v>
      </c>
      <c r="D86" s="82">
        <v>0</v>
      </c>
      <c r="E86" s="82">
        <v>0</v>
      </c>
      <c r="F86" s="82">
        <v>0</v>
      </c>
      <c r="G86" s="82">
        <v>-106</v>
      </c>
      <c r="H86" s="76"/>
      <c r="I86" s="31">
        <v>84</v>
      </c>
      <c r="J86" s="82">
        <v>106</v>
      </c>
      <c r="K86" s="82">
        <v>0</v>
      </c>
      <c r="L86" s="82">
        <v>0</v>
      </c>
      <c r="M86" s="82">
        <v>0</v>
      </c>
      <c r="N86" s="82">
        <v>106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1060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1060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106</v>
      </c>
      <c r="DG86" s="81">
        <f t="shared" si="60"/>
        <v>-106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-120</v>
      </c>
      <c r="D87" s="82">
        <v>0</v>
      </c>
      <c r="E87" s="82">
        <v>0</v>
      </c>
      <c r="F87" s="82">
        <v>0</v>
      </c>
      <c r="G87" s="82">
        <v>-120</v>
      </c>
      <c r="H87" s="76"/>
      <c r="I87" s="31">
        <v>85</v>
      </c>
      <c r="J87" s="82">
        <v>120</v>
      </c>
      <c r="K87" s="82">
        <v>0</v>
      </c>
      <c r="L87" s="82">
        <v>0</v>
      </c>
      <c r="M87" s="82">
        <v>0</v>
      </c>
      <c r="N87" s="82">
        <v>120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120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-120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120</v>
      </c>
      <c r="DG87" s="81">
        <f t="shared" si="60"/>
        <v>-120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-126</v>
      </c>
      <c r="D88" s="82">
        <v>0</v>
      </c>
      <c r="E88" s="82">
        <v>0</v>
      </c>
      <c r="F88" s="82">
        <v>0</v>
      </c>
      <c r="G88" s="82">
        <v>-126</v>
      </c>
      <c r="H88" s="76"/>
      <c r="I88" s="31">
        <v>86</v>
      </c>
      <c r="J88" s="82">
        <v>126</v>
      </c>
      <c r="K88" s="82">
        <v>0</v>
      </c>
      <c r="L88" s="82">
        <v>0</v>
      </c>
      <c r="M88" s="82">
        <v>0</v>
      </c>
      <c r="N88" s="82">
        <v>126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126</v>
      </c>
      <c r="DG88" s="81">
        <f t="shared" si="60"/>
        <v>-126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-135</v>
      </c>
      <c r="D89" s="82">
        <v>0</v>
      </c>
      <c r="E89" s="82">
        <v>0</v>
      </c>
      <c r="F89" s="82">
        <v>0</v>
      </c>
      <c r="G89" s="82">
        <v>-135</v>
      </c>
      <c r="H89" s="76"/>
      <c r="I89" s="31">
        <v>87</v>
      </c>
      <c r="J89" s="82">
        <v>135</v>
      </c>
      <c r="K89" s="82">
        <v>0</v>
      </c>
      <c r="L89" s="82">
        <v>0</v>
      </c>
      <c r="M89" s="82">
        <v>0</v>
      </c>
      <c r="N89" s="82">
        <v>135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135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-135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1350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1350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135</v>
      </c>
      <c r="DG89" s="81">
        <f t="shared" si="60"/>
        <v>-135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-123</v>
      </c>
      <c r="D90" s="82">
        <v>0</v>
      </c>
      <c r="E90" s="82">
        <v>0</v>
      </c>
      <c r="F90" s="82">
        <v>0</v>
      </c>
      <c r="G90" s="82">
        <v>-123</v>
      </c>
      <c r="H90" s="76"/>
      <c r="I90" s="31">
        <v>88</v>
      </c>
      <c r="J90" s="82">
        <v>123</v>
      </c>
      <c r="K90" s="82">
        <v>0</v>
      </c>
      <c r="L90" s="82">
        <v>0</v>
      </c>
      <c r="M90" s="82">
        <v>0</v>
      </c>
      <c r="N90" s="82">
        <v>123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1230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1230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123</v>
      </c>
      <c r="DG90" s="81">
        <f t="shared" si="60"/>
        <v>-123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-120</v>
      </c>
      <c r="D91" s="82">
        <v>0</v>
      </c>
      <c r="E91" s="82">
        <v>0</v>
      </c>
      <c r="F91" s="82">
        <v>0</v>
      </c>
      <c r="G91" s="82">
        <v>-120</v>
      </c>
      <c r="H91" s="76"/>
      <c r="I91" s="31">
        <v>89</v>
      </c>
      <c r="J91" s="82">
        <v>120</v>
      </c>
      <c r="K91" s="82">
        <v>0</v>
      </c>
      <c r="L91" s="82">
        <v>0</v>
      </c>
      <c r="M91" s="82">
        <v>0</v>
      </c>
      <c r="N91" s="82">
        <v>120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120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-120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1200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1200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120</v>
      </c>
      <c r="DG91" s="81">
        <f t="shared" si="60"/>
        <v>-120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-135</v>
      </c>
      <c r="D92" s="82">
        <v>0</v>
      </c>
      <c r="E92" s="82">
        <v>0</v>
      </c>
      <c r="F92" s="82">
        <v>0</v>
      </c>
      <c r="G92" s="82">
        <v>-135</v>
      </c>
      <c r="H92" s="76"/>
      <c r="I92" s="31">
        <v>90</v>
      </c>
      <c r="J92" s="82">
        <v>135</v>
      </c>
      <c r="K92" s="82">
        <v>0</v>
      </c>
      <c r="L92" s="82">
        <v>0</v>
      </c>
      <c r="M92" s="82">
        <v>0</v>
      </c>
      <c r="N92" s="82">
        <v>135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135</v>
      </c>
      <c r="DG92" s="81">
        <f t="shared" si="60"/>
        <v>-135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-117</v>
      </c>
      <c r="D93" s="82">
        <v>0</v>
      </c>
      <c r="E93" s="82">
        <v>0</v>
      </c>
      <c r="F93" s="82">
        <v>0</v>
      </c>
      <c r="G93" s="82">
        <v>-117</v>
      </c>
      <c r="H93" s="76"/>
      <c r="I93" s="31">
        <v>91</v>
      </c>
      <c r="J93" s="82">
        <v>117</v>
      </c>
      <c r="K93" s="82">
        <v>0</v>
      </c>
      <c r="L93" s="82">
        <v>0</v>
      </c>
      <c r="M93" s="82">
        <v>0</v>
      </c>
      <c r="N93" s="82">
        <v>117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117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-117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1170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1170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117</v>
      </c>
      <c r="DG93" s="81">
        <f t="shared" si="60"/>
        <v>-117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-91</v>
      </c>
      <c r="D94" s="82">
        <v>0</v>
      </c>
      <c r="E94" s="82">
        <v>0</v>
      </c>
      <c r="F94" s="82">
        <v>0</v>
      </c>
      <c r="G94" s="82">
        <v>-91</v>
      </c>
      <c r="H94" s="76"/>
      <c r="I94" s="31">
        <v>92</v>
      </c>
      <c r="J94" s="82">
        <v>91</v>
      </c>
      <c r="K94" s="82">
        <v>0</v>
      </c>
      <c r="L94" s="82">
        <v>0</v>
      </c>
      <c r="M94" s="82">
        <v>0</v>
      </c>
      <c r="N94" s="82">
        <v>91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91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-91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910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910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91</v>
      </c>
      <c r="DG94" s="81">
        <f t="shared" si="60"/>
        <v>-91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-57</v>
      </c>
      <c r="D95" s="82">
        <v>0</v>
      </c>
      <c r="E95" s="82">
        <v>0</v>
      </c>
      <c r="F95" s="82">
        <v>0</v>
      </c>
      <c r="G95" s="82">
        <v>-57</v>
      </c>
      <c r="H95" s="76"/>
      <c r="I95" s="31">
        <v>93</v>
      </c>
      <c r="J95" s="82">
        <v>57</v>
      </c>
      <c r="K95" s="82">
        <v>0</v>
      </c>
      <c r="L95" s="82">
        <v>0</v>
      </c>
      <c r="M95" s="82">
        <v>0</v>
      </c>
      <c r="N95" s="82">
        <v>57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57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-57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570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570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57</v>
      </c>
      <c r="DG95" s="81">
        <f t="shared" si="60"/>
        <v>-57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-30</v>
      </c>
      <c r="D96" s="82">
        <v>0</v>
      </c>
      <c r="E96" s="82">
        <v>0</v>
      </c>
      <c r="F96" s="82">
        <v>0</v>
      </c>
      <c r="G96" s="82">
        <v>-30</v>
      </c>
      <c r="H96" s="76"/>
      <c r="I96" s="31">
        <v>94</v>
      </c>
      <c r="J96" s="82">
        <v>30</v>
      </c>
      <c r="K96" s="82">
        <v>0</v>
      </c>
      <c r="L96" s="82">
        <v>0</v>
      </c>
      <c r="M96" s="82">
        <v>0</v>
      </c>
      <c r="N96" s="82">
        <v>30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30</v>
      </c>
      <c r="DG96" s="81">
        <f t="shared" si="60"/>
        <v>-30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0.83350000000000002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-0.83350000000000002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5.9749999999999994E-3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-5.9749999999999994E-3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0.83350000000000002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0.83350000000000002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5.9750000000000003E-3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5.9750000000000003E-3</v>
      </c>
      <c r="DE99" s="86"/>
      <c r="DF99" s="81">
        <f t="shared" si="59"/>
        <v>0.83947499999999997</v>
      </c>
      <c r="DG99" s="81">
        <f t="shared" si="60"/>
        <v>-0.83350000000000002</v>
      </c>
      <c r="DH99" s="81">
        <f t="shared" si="61"/>
        <v>0</v>
      </c>
      <c r="DI99" s="81">
        <f t="shared" si="62"/>
        <v>0</v>
      </c>
      <c r="DJ99" s="81">
        <f t="shared" si="63"/>
        <v>-5.9749999999999994E-3</v>
      </c>
      <c r="DK99" s="84">
        <f>SUM(DF99:DJ99)</f>
        <v>-4.6837533851373792E-17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445</v>
      </c>
      <c r="H3" s="174">
        <f t="shared" ref="H3:H66" ca="1" si="2">INDIRECT("ISGS_Delhi_pp!" &amp; $V$3 &amp; X3)</f>
        <v>429.64749999999998</v>
      </c>
      <c r="I3" s="178">
        <f ca="1">INDIRECT("BRPL_EOD!" &amp; $V$3 &amp; X3)</f>
        <v>337.93</v>
      </c>
      <c r="J3" s="176">
        <f ca="1">INDIRECT("BYPL_EOD!" &amp; $V$3 &amp; X3)</f>
        <v>86.9</v>
      </c>
      <c r="K3" s="176">
        <f ca="1">INDIRECT("TPDDL_EOD!" &amp; $V$3 &amp; X3)</f>
        <v>4.83</v>
      </c>
      <c r="L3" s="176">
        <f ca="1">INDIRECT("NDMC_EOD!" &amp; $V$3 &amp; X3)</f>
        <v>0</v>
      </c>
      <c r="M3" s="177">
        <f ca="1">SUM(I3:L3)</f>
        <v>429.66</v>
      </c>
      <c r="N3" s="175">
        <f ca="1">INDIRECT("BRPL_ISGS_exbus!" &amp; $V$3 &amp; X3)</f>
        <v>337.92016867988639</v>
      </c>
      <c r="O3" s="176">
        <f ca="1">INDIRECT("BYPL_ISGS_exbus!" &amp; $V$3 &amp; X3)</f>
        <v>86.897471838197646</v>
      </c>
      <c r="P3" s="176">
        <f ca="1">INDIRECT("TPDDL_ISGS_exbus!" &amp; $V$3 &amp; X3)</f>
        <v>4.8298594819159328</v>
      </c>
      <c r="Q3" s="176">
        <f ca="1">INDIRECT("NDMC_ISGS_exbus!" &amp; $V$3 &amp; X3)</f>
        <v>0</v>
      </c>
      <c r="R3" s="177">
        <f ca="1">SUM(N3:Q3)</f>
        <v>429.64749999999998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395</v>
      </c>
      <c r="H4" s="182">
        <f t="shared" ca="1" si="2"/>
        <v>381.3725</v>
      </c>
      <c r="I4" s="183">
        <f t="shared" ref="I4:I67" ca="1" si="5">INDIRECT("BRPL_EOD!" &amp; $V$3 &amp; X4)</f>
        <v>289.64999999999998</v>
      </c>
      <c r="J4" s="180">
        <f t="shared" ref="J4:J67" ca="1" si="6">INDIRECT("BYPL_EOD!" &amp; $V$3 &amp; X4)</f>
        <v>86.89</v>
      </c>
      <c r="K4" s="180">
        <f t="shared" ref="K4:K67" ca="1" si="7">INDIRECT("TPDDL_EOD!" &amp; $V$3 &amp; X4)</f>
        <v>4.83</v>
      </c>
      <c r="L4" s="180">
        <f t="shared" ref="L4:L67" ca="1" si="8">INDIRECT("NDMC_EOD!" &amp; $V$3 &amp; X4)</f>
        <v>0</v>
      </c>
      <c r="M4" s="181">
        <f t="shared" ref="M4:M67" ca="1" si="9">SUM(I4:L4)</f>
        <v>381.36999999999995</v>
      </c>
      <c r="N4" s="179">
        <f t="shared" ref="N4:N67" ca="1" si="10">INDIRECT("BRPL_ISGS_exbus!" &amp; $V$3 &amp; X4)</f>
        <v>289.65189874662406</v>
      </c>
      <c r="O4" s="180">
        <f t="shared" ref="O4:O67" ca="1" si="11">INDIRECT("BYPL_ISGS_exbus!" &amp; $V$3 &amp; X4)</f>
        <v>86.890569591210649</v>
      </c>
      <c r="P4" s="180">
        <f t="shared" ref="P4:P67" ca="1" si="12">INDIRECT("TPDDL_ISGS_exbus!" &amp; $V$3 &amp; X4)</f>
        <v>4.8300316621653518</v>
      </c>
      <c r="Q4" s="180">
        <f t="shared" ref="Q4:Q67" ca="1" si="13">INDIRECT("NDMC_ISGS_exbus!" &amp; $V$3 &amp; X4)</f>
        <v>0</v>
      </c>
      <c r="R4" s="181">
        <f t="shared" ref="R4:R67" ca="1" si="14">SUM(N4:Q4)</f>
        <v>381.37250000000006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361.09699999999998</v>
      </c>
      <c r="I5" s="183">
        <f t="shared" ca="1" si="5"/>
        <v>269.38</v>
      </c>
      <c r="J5" s="180">
        <f t="shared" ca="1" si="6"/>
        <v>86.9</v>
      </c>
      <c r="K5" s="180">
        <f t="shared" ca="1" si="7"/>
        <v>4.83</v>
      </c>
      <c r="L5" s="180">
        <f t="shared" ca="1" si="8"/>
        <v>0</v>
      </c>
      <c r="M5" s="181">
        <f t="shared" ca="1" si="9"/>
        <v>361.10999999999996</v>
      </c>
      <c r="N5" s="179">
        <f t="shared" ca="1" si="10"/>
        <v>269.37030229016091</v>
      </c>
      <c r="O5" s="180">
        <f t="shared" ca="1" si="11"/>
        <v>86.896871590374133</v>
      </c>
      <c r="P5" s="180">
        <f t="shared" ca="1" si="12"/>
        <v>4.8298261194649834</v>
      </c>
      <c r="Q5" s="180">
        <f t="shared" ca="1" si="13"/>
        <v>0</v>
      </c>
      <c r="R5" s="181">
        <f t="shared" ca="1" si="14"/>
        <v>361.09700000000004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361.09699999999998</v>
      </c>
      <c r="I6" s="183">
        <f t="shared" ca="1" si="5"/>
        <v>269.38</v>
      </c>
      <c r="J6" s="180">
        <f t="shared" ca="1" si="6"/>
        <v>86.9</v>
      </c>
      <c r="K6" s="180">
        <f t="shared" ca="1" si="7"/>
        <v>4.83</v>
      </c>
      <c r="L6" s="180">
        <f t="shared" ca="1" si="8"/>
        <v>0</v>
      </c>
      <c r="M6" s="181">
        <f t="shared" ca="1" si="9"/>
        <v>361.10999999999996</v>
      </c>
      <c r="N6" s="179">
        <f t="shared" ca="1" si="10"/>
        <v>269.37030229016091</v>
      </c>
      <c r="O6" s="180">
        <f t="shared" ca="1" si="11"/>
        <v>86.896871590374133</v>
      </c>
      <c r="P6" s="180">
        <f t="shared" ca="1" si="12"/>
        <v>4.8298261194649834</v>
      </c>
      <c r="Q6" s="180">
        <f t="shared" ca="1" si="13"/>
        <v>0</v>
      </c>
      <c r="R6" s="181">
        <f t="shared" ca="1" si="14"/>
        <v>361.09700000000004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361.09699999999998</v>
      </c>
      <c r="I7" s="183">
        <f t="shared" ca="1" si="5"/>
        <v>269.38</v>
      </c>
      <c r="J7" s="180">
        <f t="shared" ca="1" si="6"/>
        <v>86.9</v>
      </c>
      <c r="K7" s="180">
        <f t="shared" ca="1" si="7"/>
        <v>4.83</v>
      </c>
      <c r="L7" s="180">
        <f t="shared" ca="1" si="8"/>
        <v>0</v>
      </c>
      <c r="M7" s="181">
        <f t="shared" ca="1" si="9"/>
        <v>361.10999999999996</v>
      </c>
      <c r="N7" s="179">
        <f t="shared" ca="1" si="10"/>
        <v>269.37030229016091</v>
      </c>
      <c r="O7" s="180">
        <f t="shared" ca="1" si="11"/>
        <v>86.896871590374133</v>
      </c>
      <c r="P7" s="180">
        <f t="shared" ca="1" si="12"/>
        <v>4.8298261194649834</v>
      </c>
      <c r="Q7" s="180">
        <f t="shared" ca="1" si="13"/>
        <v>0</v>
      </c>
      <c r="R7" s="181">
        <f t="shared" ca="1" si="14"/>
        <v>361.09700000000004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361.09699999999998</v>
      </c>
      <c r="I8" s="183">
        <f t="shared" ca="1" si="5"/>
        <v>269.38</v>
      </c>
      <c r="J8" s="180">
        <f t="shared" ca="1" si="6"/>
        <v>86.9</v>
      </c>
      <c r="K8" s="180">
        <f t="shared" ca="1" si="7"/>
        <v>4.83</v>
      </c>
      <c r="L8" s="180">
        <f t="shared" ca="1" si="8"/>
        <v>0</v>
      </c>
      <c r="M8" s="181">
        <f t="shared" ca="1" si="9"/>
        <v>361.10999999999996</v>
      </c>
      <c r="N8" s="179">
        <f t="shared" ca="1" si="10"/>
        <v>269.37030229016091</v>
      </c>
      <c r="O8" s="180">
        <f t="shared" ca="1" si="11"/>
        <v>86.896871590374133</v>
      </c>
      <c r="P8" s="180">
        <f t="shared" ca="1" si="12"/>
        <v>4.8298261194649834</v>
      </c>
      <c r="Q8" s="180">
        <f t="shared" ca="1" si="13"/>
        <v>0</v>
      </c>
      <c r="R8" s="181">
        <f t="shared" ca="1" si="14"/>
        <v>361.09700000000004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361.09699999999998</v>
      </c>
      <c r="I9" s="183">
        <f t="shared" ca="1" si="5"/>
        <v>269.38</v>
      </c>
      <c r="J9" s="180">
        <f t="shared" ca="1" si="6"/>
        <v>86.9</v>
      </c>
      <c r="K9" s="180">
        <f t="shared" ca="1" si="7"/>
        <v>4.83</v>
      </c>
      <c r="L9" s="180">
        <f t="shared" ca="1" si="8"/>
        <v>0</v>
      </c>
      <c r="M9" s="181">
        <f t="shared" ca="1" si="9"/>
        <v>361.10999999999996</v>
      </c>
      <c r="N9" s="179">
        <f t="shared" ca="1" si="10"/>
        <v>269.37030229016091</v>
      </c>
      <c r="O9" s="180">
        <f t="shared" ca="1" si="11"/>
        <v>86.896871590374133</v>
      </c>
      <c r="P9" s="180">
        <f t="shared" ca="1" si="12"/>
        <v>4.8298261194649834</v>
      </c>
      <c r="Q9" s="180">
        <f t="shared" ca="1" si="13"/>
        <v>0</v>
      </c>
      <c r="R9" s="181">
        <f t="shared" ca="1" si="14"/>
        <v>361.09700000000004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361.09699999999998</v>
      </c>
      <c r="I10" s="183">
        <f t="shared" ca="1" si="5"/>
        <v>269.38</v>
      </c>
      <c r="J10" s="180">
        <f t="shared" ca="1" si="6"/>
        <v>86.9</v>
      </c>
      <c r="K10" s="180">
        <f t="shared" ca="1" si="7"/>
        <v>4.83</v>
      </c>
      <c r="L10" s="180">
        <f t="shared" ca="1" si="8"/>
        <v>0</v>
      </c>
      <c r="M10" s="181">
        <f t="shared" ca="1" si="9"/>
        <v>361.10999999999996</v>
      </c>
      <c r="N10" s="179">
        <f t="shared" ca="1" si="10"/>
        <v>269.37030229016091</v>
      </c>
      <c r="O10" s="180">
        <f t="shared" ca="1" si="11"/>
        <v>86.896871590374133</v>
      </c>
      <c r="P10" s="180">
        <f t="shared" ca="1" si="12"/>
        <v>4.8298261194649834</v>
      </c>
      <c r="Q10" s="180">
        <f t="shared" ca="1" si="13"/>
        <v>0</v>
      </c>
      <c r="R10" s="181">
        <f t="shared" ca="1" si="14"/>
        <v>361.09700000000004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361.09699999999998</v>
      </c>
      <c r="I11" s="183">
        <f t="shared" ca="1" si="5"/>
        <v>269.38</v>
      </c>
      <c r="J11" s="180">
        <f t="shared" ca="1" si="6"/>
        <v>86.9</v>
      </c>
      <c r="K11" s="180">
        <f t="shared" ca="1" si="7"/>
        <v>4.83</v>
      </c>
      <c r="L11" s="180">
        <f t="shared" ca="1" si="8"/>
        <v>0</v>
      </c>
      <c r="M11" s="181">
        <f t="shared" ca="1" si="9"/>
        <v>361.10999999999996</v>
      </c>
      <c r="N11" s="179">
        <f t="shared" ca="1" si="10"/>
        <v>269.37030229016091</v>
      </c>
      <c r="O11" s="180">
        <f t="shared" ca="1" si="11"/>
        <v>86.896871590374133</v>
      </c>
      <c r="P11" s="180">
        <f t="shared" ca="1" si="12"/>
        <v>4.8298261194649834</v>
      </c>
      <c r="Q11" s="180">
        <f t="shared" ca="1" si="13"/>
        <v>0</v>
      </c>
      <c r="R11" s="181">
        <f t="shared" ca="1" si="14"/>
        <v>361.09700000000004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361.09699999999998</v>
      </c>
      <c r="I12" s="183">
        <f t="shared" ca="1" si="5"/>
        <v>269.38</v>
      </c>
      <c r="J12" s="180">
        <f t="shared" ca="1" si="6"/>
        <v>86.9</v>
      </c>
      <c r="K12" s="180">
        <f t="shared" ca="1" si="7"/>
        <v>4.83</v>
      </c>
      <c r="L12" s="180">
        <f t="shared" ca="1" si="8"/>
        <v>0</v>
      </c>
      <c r="M12" s="181">
        <f t="shared" ca="1" si="9"/>
        <v>361.10999999999996</v>
      </c>
      <c r="N12" s="179">
        <f t="shared" ca="1" si="10"/>
        <v>269.37030229016091</v>
      </c>
      <c r="O12" s="180">
        <f t="shared" ca="1" si="11"/>
        <v>86.896871590374133</v>
      </c>
      <c r="P12" s="180">
        <f t="shared" ca="1" si="12"/>
        <v>4.8298261194649834</v>
      </c>
      <c r="Q12" s="180">
        <f t="shared" ca="1" si="13"/>
        <v>0</v>
      </c>
      <c r="R12" s="181">
        <f t="shared" ca="1" si="14"/>
        <v>361.09700000000004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361.09699999999998</v>
      </c>
      <c r="I13" s="183">
        <f t="shared" ca="1" si="5"/>
        <v>269.38</v>
      </c>
      <c r="J13" s="180">
        <f t="shared" ca="1" si="6"/>
        <v>86.9</v>
      </c>
      <c r="K13" s="180">
        <f t="shared" ca="1" si="7"/>
        <v>4.83</v>
      </c>
      <c r="L13" s="180">
        <f t="shared" ca="1" si="8"/>
        <v>0</v>
      </c>
      <c r="M13" s="181">
        <f t="shared" ca="1" si="9"/>
        <v>361.10999999999996</v>
      </c>
      <c r="N13" s="179">
        <f t="shared" ca="1" si="10"/>
        <v>269.37030229016091</v>
      </c>
      <c r="O13" s="180">
        <f t="shared" ca="1" si="11"/>
        <v>86.896871590374133</v>
      </c>
      <c r="P13" s="180">
        <f t="shared" ca="1" si="12"/>
        <v>4.8298261194649834</v>
      </c>
      <c r="Q13" s="180">
        <f t="shared" ca="1" si="13"/>
        <v>0</v>
      </c>
      <c r="R13" s="181">
        <f t="shared" ca="1" si="14"/>
        <v>361.09700000000004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361.09699999999998</v>
      </c>
      <c r="I14" s="183">
        <f t="shared" ca="1" si="5"/>
        <v>269.38</v>
      </c>
      <c r="J14" s="180">
        <f t="shared" ca="1" si="6"/>
        <v>86.9</v>
      </c>
      <c r="K14" s="180">
        <f t="shared" ca="1" si="7"/>
        <v>4.83</v>
      </c>
      <c r="L14" s="180">
        <f t="shared" ca="1" si="8"/>
        <v>0</v>
      </c>
      <c r="M14" s="181">
        <f t="shared" ca="1" si="9"/>
        <v>361.10999999999996</v>
      </c>
      <c r="N14" s="179">
        <f t="shared" ca="1" si="10"/>
        <v>269.37030229016091</v>
      </c>
      <c r="O14" s="180">
        <f t="shared" ca="1" si="11"/>
        <v>86.896871590374133</v>
      </c>
      <c r="P14" s="180">
        <f t="shared" ca="1" si="12"/>
        <v>4.8298261194649834</v>
      </c>
      <c r="Q14" s="180">
        <f t="shared" ca="1" si="13"/>
        <v>0</v>
      </c>
      <c r="R14" s="181">
        <f t="shared" ca="1" si="14"/>
        <v>361.09700000000004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361.09699999999998</v>
      </c>
      <c r="I15" s="183">
        <f t="shared" ca="1" si="5"/>
        <v>269.38</v>
      </c>
      <c r="J15" s="180">
        <f t="shared" ca="1" si="6"/>
        <v>86.9</v>
      </c>
      <c r="K15" s="180">
        <f t="shared" ca="1" si="7"/>
        <v>4.83</v>
      </c>
      <c r="L15" s="180">
        <f t="shared" ca="1" si="8"/>
        <v>0</v>
      </c>
      <c r="M15" s="181">
        <f t="shared" ca="1" si="9"/>
        <v>361.10999999999996</v>
      </c>
      <c r="N15" s="179">
        <f t="shared" ca="1" si="10"/>
        <v>269.37030229016091</v>
      </c>
      <c r="O15" s="180">
        <f t="shared" ca="1" si="11"/>
        <v>86.896871590374133</v>
      </c>
      <c r="P15" s="180">
        <f t="shared" ca="1" si="12"/>
        <v>4.8298261194649834</v>
      </c>
      <c r="Q15" s="180">
        <f t="shared" ca="1" si="13"/>
        <v>0</v>
      </c>
      <c r="R15" s="181">
        <f t="shared" ca="1" si="14"/>
        <v>361.09700000000004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361.09699999999998</v>
      </c>
      <c r="I16" s="183">
        <f t="shared" ca="1" si="5"/>
        <v>269.38</v>
      </c>
      <c r="J16" s="180">
        <f t="shared" ca="1" si="6"/>
        <v>86.9</v>
      </c>
      <c r="K16" s="180">
        <f t="shared" ca="1" si="7"/>
        <v>4.83</v>
      </c>
      <c r="L16" s="180">
        <f t="shared" ca="1" si="8"/>
        <v>0</v>
      </c>
      <c r="M16" s="181">
        <f t="shared" ca="1" si="9"/>
        <v>361.10999999999996</v>
      </c>
      <c r="N16" s="179">
        <f t="shared" ca="1" si="10"/>
        <v>269.37030229016091</v>
      </c>
      <c r="O16" s="180">
        <f t="shared" ca="1" si="11"/>
        <v>86.896871590374133</v>
      </c>
      <c r="P16" s="180">
        <f t="shared" ca="1" si="12"/>
        <v>4.8298261194649834</v>
      </c>
      <c r="Q16" s="180">
        <f t="shared" ca="1" si="13"/>
        <v>0</v>
      </c>
      <c r="R16" s="181">
        <f t="shared" ca="1" si="14"/>
        <v>361.09700000000004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361.09699999999998</v>
      </c>
      <c r="I17" s="183">
        <f t="shared" ca="1" si="5"/>
        <v>269.38</v>
      </c>
      <c r="J17" s="180">
        <f t="shared" ca="1" si="6"/>
        <v>86.9</v>
      </c>
      <c r="K17" s="180">
        <f t="shared" ca="1" si="7"/>
        <v>4.83</v>
      </c>
      <c r="L17" s="180">
        <f t="shared" ca="1" si="8"/>
        <v>0</v>
      </c>
      <c r="M17" s="181">
        <f t="shared" ca="1" si="9"/>
        <v>361.10999999999996</v>
      </c>
      <c r="N17" s="179">
        <f t="shared" ca="1" si="10"/>
        <v>269.37030229016091</v>
      </c>
      <c r="O17" s="180">
        <f t="shared" ca="1" si="11"/>
        <v>86.896871590374133</v>
      </c>
      <c r="P17" s="180">
        <f t="shared" ca="1" si="12"/>
        <v>4.8298261194649834</v>
      </c>
      <c r="Q17" s="180">
        <f t="shared" ca="1" si="13"/>
        <v>0</v>
      </c>
      <c r="R17" s="181">
        <f t="shared" ca="1" si="14"/>
        <v>361.09700000000004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361.09699999999998</v>
      </c>
      <c r="I18" s="183">
        <f t="shared" ca="1" si="5"/>
        <v>269.38</v>
      </c>
      <c r="J18" s="180">
        <f t="shared" ca="1" si="6"/>
        <v>86.9</v>
      </c>
      <c r="K18" s="180">
        <f t="shared" ca="1" si="7"/>
        <v>4.83</v>
      </c>
      <c r="L18" s="180">
        <f t="shared" ca="1" si="8"/>
        <v>0</v>
      </c>
      <c r="M18" s="181">
        <f t="shared" ca="1" si="9"/>
        <v>361.10999999999996</v>
      </c>
      <c r="N18" s="179">
        <f t="shared" ca="1" si="10"/>
        <v>269.37030229016091</v>
      </c>
      <c r="O18" s="180">
        <f t="shared" ca="1" si="11"/>
        <v>86.896871590374133</v>
      </c>
      <c r="P18" s="180">
        <f t="shared" ca="1" si="12"/>
        <v>4.8298261194649834</v>
      </c>
      <c r="Q18" s="180">
        <f t="shared" ca="1" si="13"/>
        <v>0</v>
      </c>
      <c r="R18" s="181">
        <f t="shared" ca="1" si="14"/>
        <v>361.09700000000004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361.09699999999998</v>
      </c>
      <c r="I19" s="183">
        <f t="shared" ca="1" si="5"/>
        <v>269.38</v>
      </c>
      <c r="J19" s="180">
        <f t="shared" ca="1" si="6"/>
        <v>86.9</v>
      </c>
      <c r="K19" s="180">
        <f t="shared" ca="1" si="7"/>
        <v>4.83</v>
      </c>
      <c r="L19" s="180">
        <f t="shared" ca="1" si="8"/>
        <v>0</v>
      </c>
      <c r="M19" s="181">
        <f t="shared" ca="1" si="9"/>
        <v>361.10999999999996</v>
      </c>
      <c r="N19" s="179">
        <f t="shared" ca="1" si="10"/>
        <v>269.37030229016091</v>
      </c>
      <c r="O19" s="180">
        <f t="shared" ca="1" si="11"/>
        <v>86.896871590374133</v>
      </c>
      <c r="P19" s="180">
        <f t="shared" ca="1" si="12"/>
        <v>4.8298261194649834</v>
      </c>
      <c r="Q19" s="180">
        <f t="shared" ca="1" si="13"/>
        <v>0</v>
      </c>
      <c r="R19" s="181">
        <f t="shared" ca="1" si="14"/>
        <v>361.09700000000004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361.09699999999998</v>
      </c>
      <c r="I20" s="183">
        <f t="shared" ca="1" si="5"/>
        <v>269.38</v>
      </c>
      <c r="J20" s="180">
        <f t="shared" ca="1" si="6"/>
        <v>86.9</v>
      </c>
      <c r="K20" s="180">
        <f t="shared" ca="1" si="7"/>
        <v>4.83</v>
      </c>
      <c r="L20" s="180">
        <f t="shared" ca="1" si="8"/>
        <v>0</v>
      </c>
      <c r="M20" s="181">
        <f t="shared" ca="1" si="9"/>
        <v>361.10999999999996</v>
      </c>
      <c r="N20" s="179">
        <f t="shared" ca="1" si="10"/>
        <v>269.37030229016091</v>
      </c>
      <c r="O20" s="180">
        <f t="shared" ca="1" si="11"/>
        <v>86.896871590374133</v>
      </c>
      <c r="P20" s="180">
        <f t="shared" ca="1" si="12"/>
        <v>4.8298261194649834</v>
      </c>
      <c r="Q20" s="180">
        <f t="shared" ca="1" si="13"/>
        <v>0</v>
      </c>
      <c r="R20" s="181">
        <f t="shared" ca="1" si="14"/>
        <v>361.09700000000004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361.09699999999998</v>
      </c>
      <c r="I21" s="183">
        <f t="shared" ca="1" si="5"/>
        <v>269.38</v>
      </c>
      <c r="J21" s="180">
        <f t="shared" ca="1" si="6"/>
        <v>86.9</v>
      </c>
      <c r="K21" s="180">
        <f t="shared" ca="1" si="7"/>
        <v>4.83</v>
      </c>
      <c r="L21" s="180">
        <f t="shared" ca="1" si="8"/>
        <v>0</v>
      </c>
      <c r="M21" s="181">
        <f t="shared" ca="1" si="9"/>
        <v>361.10999999999996</v>
      </c>
      <c r="N21" s="179">
        <f t="shared" ca="1" si="10"/>
        <v>269.37030229016091</v>
      </c>
      <c r="O21" s="180">
        <f t="shared" ca="1" si="11"/>
        <v>86.896871590374133</v>
      </c>
      <c r="P21" s="180">
        <f t="shared" ca="1" si="12"/>
        <v>4.8298261194649834</v>
      </c>
      <c r="Q21" s="180">
        <f t="shared" ca="1" si="13"/>
        <v>0</v>
      </c>
      <c r="R21" s="181">
        <f t="shared" ca="1" si="14"/>
        <v>361.09700000000004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361.09699999999998</v>
      </c>
      <c r="I22" s="183">
        <f t="shared" ca="1" si="5"/>
        <v>269.38</v>
      </c>
      <c r="J22" s="180">
        <f t="shared" ca="1" si="6"/>
        <v>86.9</v>
      </c>
      <c r="K22" s="180">
        <f t="shared" ca="1" si="7"/>
        <v>4.83</v>
      </c>
      <c r="L22" s="180">
        <f t="shared" ca="1" si="8"/>
        <v>0</v>
      </c>
      <c r="M22" s="181">
        <f t="shared" ca="1" si="9"/>
        <v>361.10999999999996</v>
      </c>
      <c r="N22" s="179">
        <f t="shared" ca="1" si="10"/>
        <v>269.37030229016091</v>
      </c>
      <c r="O22" s="180">
        <f t="shared" ca="1" si="11"/>
        <v>86.896871590374133</v>
      </c>
      <c r="P22" s="180">
        <f t="shared" ca="1" si="12"/>
        <v>4.8298261194649834</v>
      </c>
      <c r="Q22" s="180">
        <f t="shared" ca="1" si="13"/>
        <v>0</v>
      </c>
      <c r="R22" s="181">
        <f t="shared" ca="1" si="14"/>
        <v>361.09700000000004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361.09699999999998</v>
      </c>
      <c r="I23" s="183">
        <f t="shared" ca="1" si="5"/>
        <v>269.38</v>
      </c>
      <c r="J23" s="180">
        <f t="shared" ca="1" si="6"/>
        <v>86.9</v>
      </c>
      <c r="K23" s="180">
        <f t="shared" ca="1" si="7"/>
        <v>4.83</v>
      </c>
      <c r="L23" s="180">
        <f t="shared" ca="1" si="8"/>
        <v>0</v>
      </c>
      <c r="M23" s="181">
        <f t="shared" ca="1" si="9"/>
        <v>361.10999999999996</v>
      </c>
      <c r="N23" s="179">
        <f t="shared" ca="1" si="10"/>
        <v>269.37030229016091</v>
      </c>
      <c r="O23" s="180">
        <f t="shared" ca="1" si="11"/>
        <v>86.896871590374133</v>
      </c>
      <c r="P23" s="180">
        <f t="shared" ca="1" si="12"/>
        <v>4.8298261194649834</v>
      </c>
      <c r="Q23" s="180">
        <f t="shared" ca="1" si="13"/>
        <v>0</v>
      </c>
      <c r="R23" s="181">
        <f t="shared" ca="1" si="14"/>
        <v>361.09700000000004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395</v>
      </c>
      <c r="H24" s="182">
        <f t="shared" ca="1" si="2"/>
        <v>381.3725</v>
      </c>
      <c r="I24" s="183">
        <f t="shared" ca="1" si="5"/>
        <v>289.64999999999998</v>
      </c>
      <c r="J24" s="180">
        <f t="shared" ca="1" si="6"/>
        <v>86.89</v>
      </c>
      <c r="K24" s="180">
        <f t="shared" ca="1" si="7"/>
        <v>4.83</v>
      </c>
      <c r="L24" s="180">
        <f t="shared" ca="1" si="8"/>
        <v>0</v>
      </c>
      <c r="M24" s="181">
        <f t="shared" ca="1" si="9"/>
        <v>381.36999999999995</v>
      </c>
      <c r="N24" s="179">
        <f t="shared" ca="1" si="10"/>
        <v>289.65189874662406</v>
      </c>
      <c r="O24" s="180">
        <f t="shared" ca="1" si="11"/>
        <v>86.890569591210649</v>
      </c>
      <c r="P24" s="180">
        <f t="shared" ca="1" si="12"/>
        <v>4.8300316621653518</v>
      </c>
      <c r="Q24" s="180">
        <f t="shared" ca="1" si="13"/>
        <v>0</v>
      </c>
      <c r="R24" s="181">
        <f t="shared" ca="1" si="14"/>
        <v>381.37250000000006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425</v>
      </c>
      <c r="H25" s="182">
        <f t="shared" ca="1" si="2"/>
        <v>410.33749999999998</v>
      </c>
      <c r="I25" s="183">
        <f t="shared" ca="1" si="5"/>
        <v>318.62</v>
      </c>
      <c r="J25" s="180">
        <f t="shared" ca="1" si="6"/>
        <v>86.9</v>
      </c>
      <c r="K25" s="180">
        <f t="shared" ca="1" si="7"/>
        <v>4.83</v>
      </c>
      <c r="L25" s="180">
        <f t="shared" ca="1" si="8"/>
        <v>0</v>
      </c>
      <c r="M25" s="181">
        <f t="shared" ca="1" si="9"/>
        <v>410.34999999999997</v>
      </c>
      <c r="N25" s="179">
        <f t="shared" ca="1" si="10"/>
        <v>318.61029426099674</v>
      </c>
      <c r="O25" s="180">
        <f t="shared" ca="1" si="11"/>
        <v>86.89735286950166</v>
      </c>
      <c r="P25" s="180">
        <f t="shared" ca="1" si="12"/>
        <v>4.8298528695016447</v>
      </c>
      <c r="Q25" s="180">
        <f t="shared" ca="1" si="13"/>
        <v>0</v>
      </c>
      <c r="R25" s="181">
        <f t="shared" ca="1" si="14"/>
        <v>410.33750000000003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475</v>
      </c>
      <c r="H26" s="182">
        <f t="shared" ca="1" si="2"/>
        <v>458.61250000000001</v>
      </c>
      <c r="I26" s="183">
        <f t="shared" ca="1" si="5"/>
        <v>366.89</v>
      </c>
      <c r="J26" s="180">
        <f t="shared" ca="1" si="6"/>
        <v>86.89</v>
      </c>
      <c r="K26" s="180">
        <f t="shared" ca="1" si="7"/>
        <v>4.83</v>
      </c>
      <c r="L26" s="180">
        <f t="shared" ca="1" si="8"/>
        <v>0</v>
      </c>
      <c r="M26" s="181">
        <f t="shared" ca="1" si="9"/>
        <v>458.60999999999996</v>
      </c>
      <c r="N26" s="179">
        <f t="shared" ca="1" si="10"/>
        <v>366.89200001090256</v>
      </c>
      <c r="O26" s="180">
        <f t="shared" ca="1" si="11"/>
        <v>86.89047365953644</v>
      </c>
      <c r="P26" s="180">
        <f t="shared" ca="1" si="12"/>
        <v>4.8300263295610657</v>
      </c>
      <c r="Q26" s="180">
        <f t="shared" ca="1" si="13"/>
        <v>0</v>
      </c>
      <c r="R26" s="181">
        <f t="shared" ca="1" si="14"/>
        <v>458.61250000000007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525</v>
      </c>
      <c r="H27" s="182">
        <f t="shared" ca="1" si="2"/>
        <v>506.88749999999999</v>
      </c>
      <c r="I27" s="183">
        <f t="shared" ca="1" si="5"/>
        <v>415.17</v>
      </c>
      <c r="J27" s="180">
        <f t="shared" ca="1" si="6"/>
        <v>86.9</v>
      </c>
      <c r="K27" s="180">
        <f t="shared" ca="1" si="7"/>
        <v>4.83</v>
      </c>
      <c r="L27" s="180">
        <f t="shared" ca="1" si="8"/>
        <v>0</v>
      </c>
      <c r="M27" s="181">
        <f t="shared" ca="1" si="9"/>
        <v>506.90000000000003</v>
      </c>
      <c r="N27" s="179">
        <f t="shared" ca="1" si="10"/>
        <v>415.15976203393171</v>
      </c>
      <c r="O27" s="180">
        <f t="shared" ca="1" si="11"/>
        <v>86.897857072400868</v>
      </c>
      <c r="P27" s="180">
        <f t="shared" ca="1" si="12"/>
        <v>4.82988089366739</v>
      </c>
      <c r="Q27" s="180">
        <f t="shared" ca="1" si="13"/>
        <v>0</v>
      </c>
      <c r="R27" s="181">
        <f t="shared" ca="1" si="14"/>
        <v>506.88749999999999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535</v>
      </c>
      <c r="H28" s="182">
        <f t="shared" ca="1" si="2"/>
        <v>516.54250000000002</v>
      </c>
      <c r="I28" s="183">
        <f t="shared" ca="1" si="5"/>
        <v>424.82</v>
      </c>
      <c r="J28" s="180">
        <f t="shared" ca="1" si="6"/>
        <v>86.89</v>
      </c>
      <c r="K28" s="180">
        <f t="shared" ca="1" si="7"/>
        <v>4.83</v>
      </c>
      <c r="L28" s="180">
        <f t="shared" ca="1" si="8"/>
        <v>0</v>
      </c>
      <c r="M28" s="181">
        <f t="shared" ca="1" si="9"/>
        <v>516.54</v>
      </c>
      <c r="N28" s="179">
        <f t="shared" ca="1" si="10"/>
        <v>424.82205608471759</v>
      </c>
      <c r="O28" s="180">
        <f t="shared" ca="1" si="11"/>
        <v>86.890420538583669</v>
      </c>
      <c r="P28" s="180">
        <f t="shared" ca="1" si="12"/>
        <v>4.8300233766988043</v>
      </c>
      <c r="Q28" s="180">
        <f t="shared" ca="1" si="13"/>
        <v>0</v>
      </c>
      <c r="R28" s="181">
        <f t="shared" ca="1" si="14"/>
        <v>516.54250000000002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545</v>
      </c>
      <c r="H29" s="182">
        <f t="shared" ca="1" si="2"/>
        <v>526.19749999999999</v>
      </c>
      <c r="I29" s="183">
        <f t="shared" ca="1" si="5"/>
        <v>434.48</v>
      </c>
      <c r="J29" s="180">
        <f t="shared" ca="1" si="6"/>
        <v>86.9</v>
      </c>
      <c r="K29" s="180">
        <f t="shared" ca="1" si="7"/>
        <v>4.83</v>
      </c>
      <c r="L29" s="180">
        <f t="shared" ca="1" si="8"/>
        <v>0</v>
      </c>
      <c r="M29" s="181">
        <f t="shared" ca="1" si="9"/>
        <v>526.21</v>
      </c>
      <c r="N29" s="179">
        <f t="shared" ca="1" si="10"/>
        <v>434.46967902548408</v>
      </c>
      <c r="O29" s="180">
        <f t="shared" ca="1" si="11"/>
        <v>86.897935710077718</v>
      </c>
      <c r="P29" s="180">
        <f t="shared" ca="1" si="12"/>
        <v>4.8298852644381514</v>
      </c>
      <c r="Q29" s="180">
        <f t="shared" ca="1" si="13"/>
        <v>0</v>
      </c>
      <c r="R29" s="181">
        <f t="shared" ca="1" si="14"/>
        <v>526.19749999999999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545</v>
      </c>
      <c r="H30" s="182">
        <f t="shared" ca="1" si="2"/>
        <v>526.19749999999999</v>
      </c>
      <c r="I30" s="183">
        <f t="shared" ca="1" si="5"/>
        <v>434.48</v>
      </c>
      <c r="J30" s="180">
        <f t="shared" ca="1" si="6"/>
        <v>86.9</v>
      </c>
      <c r="K30" s="180">
        <f t="shared" ca="1" si="7"/>
        <v>4.83</v>
      </c>
      <c r="L30" s="180">
        <f t="shared" ca="1" si="8"/>
        <v>0</v>
      </c>
      <c r="M30" s="181">
        <f t="shared" ca="1" si="9"/>
        <v>526.21</v>
      </c>
      <c r="N30" s="179">
        <f t="shared" ca="1" si="10"/>
        <v>434.46967902548408</v>
      </c>
      <c r="O30" s="180">
        <f t="shared" ca="1" si="11"/>
        <v>86.897935710077718</v>
      </c>
      <c r="P30" s="180">
        <f t="shared" ca="1" si="12"/>
        <v>4.8298852644381514</v>
      </c>
      <c r="Q30" s="180">
        <f t="shared" ca="1" si="13"/>
        <v>0</v>
      </c>
      <c r="R30" s="181">
        <f t="shared" ca="1" si="14"/>
        <v>526.19749999999999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545</v>
      </c>
      <c r="H31" s="182">
        <f t="shared" ca="1" si="2"/>
        <v>526.19749999999999</v>
      </c>
      <c r="I31" s="183">
        <f t="shared" ca="1" si="5"/>
        <v>434.48</v>
      </c>
      <c r="J31" s="180">
        <f t="shared" ca="1" si="6"/>
        <v>86.9</v>
      </c>
      <c r="K31" s="180">
        <f t="shared" ca="1" si="7"/>
        <v>4.83</v>
      </c>
      <c r="L31" s="180">
        <f t="shared" ca="1" si="8"/>
        <v>0</v>
      </c>
      <c r="M31" s="181">
        <f t="shared" ca="1" si="9"/>
        <v>526.21</v>
      </c>
      <c r="N31" s="179">
        <f t="shared" ca="1" si="10"/>
        <v>434.46967902548408</v>
      </c>
      <c r="O31" s="180">
        <f t="shared" ca="1" si="11"/>
        <v>86.897935710077718</v>
      </c>
      <c r="P31" s="180">
        <f t="shared" ca="1" si="12"/>
        <v>4.8298852644381514</v>
      </c>
      <c r="Q31" s="180">
        <f t="shared" ca="1" si="13"/>
        <v>0</v>
      </c>
      <c r="R31" s="181">
        <f t="shared" ca="1" si="14"/>
        <v>526.19749999999999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565</v>
      </c>
      <c r="H32" s="182">
        <f t="shared" ca="1" si="2"/>
        <v>545.50750000000005</v>
      </c>
      <c r="I32" s="183">
        <f t="shared" ca="1" si="5"/>
        <v>453.79</v>
      </c>
      <c r="J32" s="180">
        <f t="shared" ca="1" si="6"/>
        <v>86.9</v>
      </c>
      <c r="K32" s="180">
        <f t="shared" ca="1" si="7"/>
        <v>4.83</v>
      </c>
      <c r="L32" s="180">
        <f t="shared" ca="1" si="8"/>
        <v>0</v>
      </c>
      <c r="M32" s="181">
        <f t="shared" ca="1" si="9"/>
        <v>545.5200000000001</v>
      </c>
      <c r="N32" s="179">
        <f t="shared" ca="1" si="10"/>
        <v>453.77960189360607</v>
      </c>
      <c r="O32" s="180">
        <f t="shared" ca="1" si="11"/>
        <v>86.898008780612997</v>
      </c>
      <c r="P32" s="180">
        <f t="shared" ca="1" si="12"/>
        <v>4.8298893257809059</v>
      </c>
      <c r="Q32" s="180">
        <f t="shared" ca="1" si="13"/>
        <v>0</v>
      </c>
      <c r="R32" s="181">
        <f t="shared" ca="1" si="14"/>
        <v>545.50749999999994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601.89949999999999</v>
      </c>
      <c r="H33" s="182">
        <f t="shared" ca="1" si="2"/>
        <v>581.13396699999998</v>
      </c>
      <c r="I33" s="183">
        <f t="shared" ca="1" si="5"/>
        <v>489.41</v>
      </c>
      <c r="J33" s="180">
        <f t="shared" ca="1" si="6"/>
        <v>86.89</v>
      </c>
      <c r="K33" s="180">
        <f t="shared" ca="1" si="7"/>
        <v>4.83</v>
      </c>
      <c r="L33" s="180">
        <f t="shared" ca="1" si="8"/>
        <v>0</v>
      </c>
      <c r="M33" s="181">
        <f t="shared" ca="1" si="9"/>
        <v>581.13000000000011</v>
      </c>
      <c r="N33" s="179">
        <f t="shared" ca="1" si="10"/>
        <v>489.413340886669</v>
      </c>
      <c r="O33" s="180">
        <f t="shared" ca="1" si="11"/>
        <v>86.890593142033609</v>
      </c>
      <c r="P33" s="180">
        <f t="shared" ca="1" si="12"/>
        <v>4.8300329712972987</v>
      </c>
      <c r="Q33" s="180">
        <f t="shared" ca="1" si="13"/>
        <v>0</v>
      </c>
      <c r="R33" s="181">
        <f t="shared" ca="1" si="14"/>
        <v>581.13396699999998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601.89949999999999</v>
      </c>
      <c r="H34" s="182">
        <f t="shared" ca="1" si="2"/>
        <v>581.13396699999998</v>
      </c>
      <c r="I34" s="183">
        <f t="shared" ca="1" si="5"/>
        <v>489.41</v>
      </c>
      <c r="J34" s="180">
        <f t="shared" ca="1" si="6"/>
        <v>86.89</v>
      </c>
      <c r="K34" s="180">
        <f t="shared" ca="1" si="7"/>
        <v>4.83</v>
      </c>
      <c r="L34" s="180">
        <f t="shared" ca="1" si="8"/>
        <v>0</v>
      </c>
      <c r="M34" s="181">
        <f t="shared" ca="1" si="9"/>
        <v>581.13000000000011</v>
      </c>
      <c r="N34" s="179">
        <f t="shared" ca="1" si="10"/>
        <v>489.413340886669</v>
      </c>
      <c r="O34" s="180">
        <f t="shared" ca="1" si="11"/>
        <v>86.890593142033609</v>
      </c>
      <c r="P34" s="180">
        <f t="shared" ca="1" si="12"/>
        <v>4.8300329712972987</v>
      </c>
      <c r="Q34" s="180">
        <f t="shared" ca="1" si="13"/>
        <v>0</v>
      </c>
      <c r="R34" s="181">
        <f t="shared" ca="1" si="14"/>
        <v>581.13396699999998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601.89949999999999</v>
      </c>
      <c r="H35" s="182">
        <f t="shared" ca="1" si="2"/>
        <v>581.13396699999998</v>
      </c>
      <c r="I35" s="183">
        <f t="shared" ca="1" si="5"/>
        <v>489.41</v>
      </c>
      <c r="J35" s="180">
        <f t="shared" ca="1" si="6"/>
        <v>86.89</v>
      </c>
      <c r="K35" s="180">
        <f t="shared" ca="1" si="7"/>
        <v>4.83</v>
      </c>
      <c r="L35" s="180">
        <f t="shared" ca="1" si="8"/>
        <v>0</v>
      </c>
      <c r="M35" s="181">
        <f t="shared" ca="1" si="9"/>
        <v>581.13000000000011</v>
      </c>
      <c r="N35" s="179">
        <f t="shared" ca="1" si="10"/>
        <v>489.413340886669</v>
      </c>
      <c r="O35" s="180">
        <f t="shared" ca="1" si="11"/>
        <v>86.890593142033609</v>
      </c>
      <c r="P35" s="180">
        <f t="shared" ca="1" si="12"/>
        <v>4.8300329712972987</v>
      </c>
      <c r="Q35" s="180">
        <f t="shared" ca="1" si="13"/>
        <v>0</v>
      </c>
      <c r="R35" s="181">
        <f t="shared" ca="1" si="14"/>
        <v>581.13396699999998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601.89949999999999</v>
      </c>
      <c r="H36" s="182">
        <f t="shared" ca="1" si="2"/>
        <v>581.13396699999998</v>
      </c>
      <c r="I36" s="183">
        <f t="shared" ca="1" si="5"/>
        <v>489.41</v>
      </c>
      <c r="J36" s="180">
        <f t="shared" ca="1" si="6"/>
        <v>86.89</v>
      </c>
      <c r="K36" s="180">
        <f t="shared" ca="1" si="7"/>
        <v>4.83</v>
      </c>
      <c r="L36" s="180">
        <f t="shared" ca="1" si="8"/>
        <v>0</v>
      </c>
      <c r="M36" s="181">
        <f t="shared" ca="1" si="9"/>
        <v>581.13000000000011</v>
      </c>
      <c r="N36" s="179">
        <f t="shared" ca="1" si="10"/>
        <v>489.413340886669</v>
      </c>
      <c r="O36" s="180">
        <f t="shared" ca="1" si="11"/>
        <v>86.890593142033609</v>
      </c>
      <c r="P36" s="180">
        <f t="shared" ca="1" si="12"/>
        <v>4.8300329712972987</v>
      </c>
      <c r="Q36" s="180">
        <f t="shared" ca="1" si="13"/>
        <v>0</v>
      </c>
      <c r="R36" s="181">
        <f t="shared" ca="1" si="14"/>
        <v>581.13396699999998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549</v>
      </c>
      <c r="H37" s="182">
        <f t="shared" ca="1" si="2"/>
        <v>530.05949999999996</v>
      </c>
      <c r="I37" s="183">
        <f t="shared" ca="1" si="5"/>
        <v>438.34</v>
      </c>
      <c r="J37" s="180">
        <f t="shared" ca="1" si="6"/>
        <v>86.9</v>
      </c>
      <c r="K37" s="180">
        <f t="shared" ca="1" si="7"/>
        <v>4.83</v>
      </c>
      <c r="L37" s="180">
        <f t="shared" ca="1" si="8"/>
        <v>0</v>
      </c>
      <c r="M37" s="181">
        <f t="shared" ca="1" si="9"/>
        <v>530.07000000000005</v>
      </c>
      <c r="N37" s="179">
        <f t="shared" ca="1" si="10"/>
        <v>438.33131705246467</v>
      </c>
      <c r="O37" s="180">
        <f t="shared" ca="1" si="11"/>
        <v>86.898278623578008</v>
      </c>
      <c r="P37" s="180">
        <f t="shared" ca="1" si="12"/>
        <v>4.8299043239572121</v>
      </c>
      <c r="Q37" s="180">
        <f t="shared" ca="1" si="13"/>
        <v>0</v>
      </c>
      <c r="R37" s="181">
        <f t="shared" ca="1" si="14"/>
        <v>530.05949999999984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560</v>
      </c>
      <c r="H38" s="182">
        <f t="shared" ca="1" si="2"/>
        <v>540.67999999999995</v>
      </c>
      <c r="I38" s="183">
        <f t="shared" ca="1" si="5"/>
        <v>448.96</v>
      </c>
      <c r="J38" s="180">
        <f t="shared" ca="1" si="6"/>
        <v>86.9</v>
      </c>
      <c r="K38" s="180">
        <f t="shared" ca="1" si="7"/>
        <v>4.83</v>
      </c>
      <c r="L38" s="180">
        <f t="shared" ca="1" si="8"/>
        <v>0</v>
      </c>
      <c r="M38" s="181">
        <f t="shared" ca="1" si="9"/>
        <v>540.69000000000005</v>
      </c>
      <c r="N38" s="179">
        <f t="shared" ca="1" si="10"/>
        <v>448.95169653590773</v>
      </c>
      <c r="O38" s="180">
        <f t="shared" ca="1" si="11"/>
        <v>86.898392794392336</v>
      </c>
      <c r="P38" s="180">
        <f t="shared" ca="1" si="12"/>
        <v>4.8299106696998271</v>
      </c>
      <c r="Q38" s="180">
        <f t="shared" ca="1" si="13"/>
        <v>0</v>
      </c>
      <c r="R38" s="181">
        <f t="shared" ca="1" si="14"/>
        <v>540.67999999999995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565</v>
      </c>
      <c r="H39" s="182">
        <f t="shared" ca="1" si="2"/>
        <v>545.50750000000005</v>
      </c>
      <c r="I39" s="183">
        <f t="shared" ca="1" si="5"/>
        <v>453.79</v>
      </c>
      <c r="J39" s="180">
        <f t="shared" ca="1" si="6"/>
        <v>86.9</v>
      </c>
      <c r="K39" s="180">
        <f t="shared" ca="1" si="7"/>
        <v>4.83</v>
      </c>
      <c r="L39" s="180">
        <f t="shared" ca="1" si="8"/>
        <v>0</v>
      </c>
      <c r="M39" s="181">
        <f t="shared" ca="1" si="9"/>
        <v>545.5200000000001</v>
      </c>
      <c r="N39" s="179">
        <f t="shared" ca="1" si="10"/>
        <v>453.77960189360607</v>
      </c>
      <c r="O39" s="180">
        <f t="shared" ca="1" si="11"/>
        <v>86.898008780612997</v>
      </c>
      <c r="P39" s="180">
        <f t="shared" ca="1" si="12"/>
        <v>4.8298893257809059</v>
      </c>
      <c r="Q39" s="180">
        <f t="shared" ca="1" si="13"/>
        <v>0</v>
      </c>
      <c r="R39" s="181">
        <f t="shared" ca="1" si="14"/>
        <v>545.50749999999994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584</v>
      </c>
      <c r="H40" s="182">
        <f t="shared" ca="1" si="2"/>
        <v>563.85199999999998</v>
      </c>
      <c r="I40" s="183">
        <f t="shared" ca="1" si="5"/>
        <v>472.13</v>
      </c>
      <c r="J40" s="180">
        <f t="shared" ca="1" si="6"/>
        <v>86.89</v>
      </c>
      <c r="K40" s="180">
        <f t="shared" ca="1" si="7"/>
        <v>4.83</v>
      </c>
      <c r="L40" s="180">
        <f t="shared" ca="1" si="8"/>
        <v>0</v>
      </c>
      <c r="M40" s="181">
        <f t="shared" ca="1" si="9"/>
        <v>563.85</v>
      </c>
      <c r="N40" s="179">
        <f t="shared" ca="1" si="10"/>
        <v>472.13167466524783</v>
      </c>
      <c r="O40" s="180">
        <f t="shared" ca="1" si="11"/>
        <v>86.890308202536133</v>
      </c>
      <c r="P40" s="180">
        <f t="shared" ca="1" si="12"/>
        <v>4.8300171322160148</v>
      </c>
      <c r="Q40" s="180">
        <f t="shared" ca="1" si="13"/>
        <v>0</v>
      </c>
      <c r="R40" s="181">
        <f t="shared" ca="1" si="14"/>
        <v>563.85199999999998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555</v>
      </c>
      <c r="H41" s="182">
        <f t="shared" ca="1" si="2"/>
        <v>535.85249999999996</v>
      </c>
      <c r="I41" s="183">
        <f t="shared" ca="1" si="5"/>
        <v>444.13</v>
      </c>
      <c r="J41" s="180">
        <f t="shared" ca="1" si="6"/>
        <v>86.89</v>
      </c>
      <c r="K41" s="180">
        <f t="shared" ca="1" si="7"/>
        <v>4.83</v>
      </c>
      <c r="L41" s="180">
        <f t="shared" ca="1" si="8"/>
        <v>0</v>
      </c>
      <c r="M41" s="181">
        <f t="shared" ca="1" si="9"/>
        <v>535.85</v>
      </c>
      <c r="N41" s="179">
        <f t="shared" ca="1" si="10"/>
        <v>444.13207208173924</v>
      </c>
      <c r="O41" s="180">
        <f t="shared" ca="1" si="11"/>
        <v>86.89040538396938</v>
      </c>
      <c r="P41" s="180">
        <f t="shared" ca="1" si="12"/>
        <v>4.8300225342913121</v>
      </c>
      <c r="Q41" s="180">
        <f t="shared" ca="1" si="13"/>
        <v>0</v>
      </c>
      <c r="R41" s="181">
        <f t="shared" ca="1" si="14"/>
        <v>535.85249999999985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559.30899999999997</v>
      </c>
      <c r="H42" s="182">
        <f t="shared" ca="1" si="2"/>
        <v>540.01283999999998</v>
      </c>
      <c r="I42" s="183">
        <f t="shared" ca="1" si="5"/>
        <v>444.13</v>
      </c>
      <c r="J42" s="180">
        <f t="shared" ca="1" si="6"/>
        <v>86.89</v>
      </c>
      <c r="K42" s="180">
        <f t="shared" ca="1" si="7"/>
        <v>8.99</v>
      </c>
      <c r="L42" s="180">
        <f t="shared" ca="1" si="8"/>
        <v>0</v>
      </c>
      <c r="M42" s="181">
        <f t="shared" ca="1" si="9"/>
        <v>540.01</v>
      </c>
      <c r="N42" s="179">
        <f t="shared" ca="1" si="10"/>
        <v>444.13233575156016</v>
      </c>
      <c r="O42" s="180">
        <f t="shared" ca="1" si="11"/>
        <v>86.890456968574654</v>
      </c>
      <c r="P42" s="180">
        <f t="shared" ca="1" si="12"/>
        <v>8.9900472798651876</v>
      </c>
      <c r="Q42" s="180">
        <f t="shared" ca="1" si="13"/>
        <v>0</v>
      </c>
      <c r="R42" s="181">
        <f t="shared" ca="1" si="14"/>
        <v>540.01283999999998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529.30899999999997</v>
      </c>
      <c r="H43" s="182">
        <f t="shared" ca="1" si="2"/>
        <v>511.04784000000001</v>
      </c>
      <c r="I43" s="183">
        <f t="shared" ca="1" si="5"/>
        <v>415.17</v>
      </c>
      <c r="J43" s="180">
        <f t="shared" ca="1" si="6"/>
        <v>86.9</v>
      </c>
      <c r="K43" s="180">
        <f t="shared" ca="1" si="7"/>
        <v>8.99</v>
      </c>
      <c r="L43" s="180">
        <f t="shared" ca="1" si="8"/>
        <v>0</v>
      </c>
      <c r="M43" s="181">
        <f t="shared" ca="1" si="9"/>
        <v>511.06000000000006</v>
      </c>
      <c r="N43" s="179">
        <f t="shared" ca="1" si="10"/>
        <v>415.16012157633151</v>
      </c>
      <c r="O43" s="180">
        <f t="shared" ca="1" si="11"/>
        <v>86.897932328885062</v>
      </c>
      <c r="P43" s="180">
        <f t="shared" ca="1" si="12"/>
        <v>8.9897860947833905</v>
      </c>
      <c r="Q43" s="180">
        <f t="shared" ca="1" si="13"/>
        <v>0</v>
      </c>
      <c r="R43" s="181">
        <f t="shared" ca="1" si="14"/>
        <v>511.04783999999995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499.30900000000003</v>
      </c>
      <c r="H44" s="182">
        <f t="shared" ca="1" si="2"/>
        <v>482.08283999999998</v>
      </c>
      <c r="I44" s="183">
        <f t="shared" ca="1" si="5"/>
        <v>386.2</v>
      </c>
      <c r="J44" s="180">
        <f t="shared" ca="1" si="6"/>
        <v>86.89</v>
      </c>
      <c r="K44" s="180">
        <f t="shared" ca="1" si="7"/>
        <v>8.99</v>
      </c>
      <c r="L44" s="180">
        <f t="shared" ca="1" si="8"/>
        <v>0</v>
      </c>
      <c r="M44" s="181">
        <f t="shared" ca="1" si="9"/>
        <v>482.08</v>
      </c>
      <c r="N44" s="179">
        <f t="shared" ca="1" si="10"/>
        <v>386.20227515765015</v>
      </c>
      <c r="O44" s="180">
        <f t="shared" ca="1" si="11"/>
        <v>86.890511881015598</v>
      </c>
      <c r="P44" s="180">
        <f t="shared" ca="1" si="12"/>
        <v>8.9900529613342179</v>
      </c>
      <c r="Q44" s="180">
        <f t="shared" ca="1" si="13"/>
        <v>0</v>
      </c>
      <c r="R44" s="181">
        <f t="shared" ca="1" si="14"/>
        <v>482.08283999999998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449.30900000000003</v>
      </c>
      <c r="H45" s="182">
        <f t="shared" ca="1" si="2"/>
        <v>433.80784</v>
      </c>
      <c r="I45" s="183">
        <f t="shared" ca="1" si="5"/>
        <v>337.93</v>
      </c>
      <c r="J45" s="180">
        <f t="shared" ca="1" si="6"/>
        <v>86.9</v>
      </c>
      <c r="K45" s="180">
        <f t="shared" ca="1" si="7"/>
        <v>8.99</v>
      </c>
      <c r="L45" s="180">
        <f t="shared" ca="1" si="8"/>
        <v>0</v>
      </c>
      <c r="M45" s="181">
        <f t="shared" ca="1" si="9"/>
        <v>433.82000000000005</v>
      </c>
      <c r="N45" s="179">
        <f t="shared" ca="1" si="10"/>
        <v>337.92052780231427</v>
      </c>
      <c r="O45" s="180">
        <f t="shared" ca="1" si="11"/>
        <v>86.897564187912039</v>
      </c>
      <c r="P45" s="180">
        <f t="shared" ca="1" si="12"/>
        <v>8.9897480097736384</v>
      </c>
      <c r="Q45" s="180">
        <f t="shared" ca="1" si="13"/>
        <v>0</v>
      </c>
      <c r="R45" s="181">
        <f t="shared" ca="1" si="14"/>
        <v>433.80783999999994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399.30900000000003</v>
      </c>
      <c r="H46" s="182">
        <f t="shared" ca="1" si="2"/>
        <v>385.53284000000002</v>
      </c>
      <c r="I46" s="183">
        <f t="shared" ca="1" si="5"/>
        <v>289.64999999999998</v>
      </c>
      <c r="J46" s="180">
        <f t="shared" ca="1" si="6"/>
        <v>86.89</v>
      </c>
      <c r="K46" s="180">
        <f t="shared" ca="1" si="7"/>
        <v>8.99</v>
      </c>
      <c r="L46" s="180">
        <f t="shared" ca="1" si="8"/>
        <v>0</v>
      </c>
      <c r="M46" s="181">
        <f t="shared" ca="1" si="9"/>
        <v>385.53</v>
      </c>
      <c r="N46" s="179">
        <f t="shared" ca="1" si="10"/>
        <v>289.65213370165748</v>
      </c>
      <c r="O46" s="180">
        <f t="shared" ca="1" si="11"/>
        <v>86.890640073664841</v>
      </c>
      <c r="P46" s="180">
        <f t="shared" ca="1" si="12"/>
        <v>8.990066224677717</v>
      </c>
      <c r="Q46" s="180">
        <f t="shared" ca="1" si="13"/>
        <v>0</v>
      </c>
      <c r="R46" s="181">
        <f t="shared" ca="1" si="14"/>
        <v>385.53284000000002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379.30900000000003</v>
      </c>
      <c r="H47" s="182">
        <f t="shared" ca="1" si="2"/>
        <v>366.22284000000002</v>
      </c>
      <c r="I47" s="183">
        <f t="shared" ca="1" si="5"/>
        <v>270.33999999999997</v>
      </c>
      <c r="J47" s="180">
        <f t="shared" ca="1" si="6"/>
        <v>86.89</v>
      </c>
      <c r="K47" s="180">
        <f t="shared" ca="1" si="7"/>
        <v>8.99</v>
      </c>
      <c r="L47" s="180">
        <f t="shared" ca="1" si="8"/>
        <v>0</v>
      </c>
      <c r="M47" s="181">
        <f t="shared" ca="1" si="9"/>
        <v>366.21999999999997</v>
      </c>
      <c r="N47" s="179">
        <f t="shared" ca="1" si="10"/>
        <v>270.34209646005132</v>
      </c>
      <c r="O47" s="180">
        <f t="shared" ca="1" si="11"/>
        <v>86.890673823384859</v>
      </c>
      <c r="P47" s="180">
        <f t="shared" ca="1" si="12"/>
        <v>8.9900697165638164</v>
      </c>
      <c r="Q47" s="180">
        <f t="shared" ca="1" si="13"/>
        <v>0</v>
      </c>
      <c r="R47" s="181">
        <f t="shared" ca="1" si="14"/>
        <v>366.22284000000002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379.30900000000003</v>
      </c>
      <c r="H48" s="182">
        <f t="shared" ca="1" si="2"/>
        <v>366.22284000000002</v>
      </c>
      <c r="I48" s="183">
        <f t="shared" ca="1" si="5"/>
        <v>270.33999999999997</v>
      </c>
      <c r="J48" s="180">
        <f t="shared" ca="1" si="6"/>
        <v>86.89</v>
      </c>
      <c r="K48" s="180">
        <f t="shared" ca="1" si="7"/>
        <v>8.99</v>
      </c>
      <c r="L48" s="180">
        <f t="shared" ca="1" si="8"/>
        <v>0</v>
      </c>
      <c r="M48" s="181">
        <f t="shared" ca="1" si="9"/>
        <v>366.21999999999997</v>
      </c>
      <c r="N48" s="179">
        <f t="shared" ca="1" si="10"/>
        <v>270.34209646005132</v>
      </c>
      <c r="O48" s="180">
        <f t="shared" ca="1" si="11"/>
        <v>86.890673823384859</v>
      </c>
      <c r="P48" s="180">
        <f t="shared" ca="1" si="12"/>
        <v>8.9900697165638164</v>
      </c>
      <c r="Q48" s="180">
        <f t="shared" ca="1" si="13"/>
        <v>0</v>
      </c>
      <c r="R48" s="181">
        <f t="shared" ca="1" si="14"/>
        <v>366.22284000000002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</v>
      </c>
      <c r="H49" s="182">
        <f t="shared" ca="1" si="2"/>
        <v>362.0625</v>
      </c>
      <c r="I49" s="183">
        <f t="shared" ca="1" si="5"/>
        <v>270.33999999999997</v>
      </c>
      <c r="J49" s="180">
        <f t="shared" ca="1" si="6"/>
        <v>86.89</v>
      </c>
      <c r="K49" s="180">
        <f t="shared" ca="1" si="7"/>
        <v>4.83</v>
      </c>
      <c r="L49" s="180">
        <f t="shared" ca="1" si="8"/>
        <v>0</v>
      </c>
      <c r="M49" s="181">
        <f t="shared" ca="1" si="9"/>
        <v>362.05999999999995</v>
      </c>
      <c r="N49" s="179">
        <f t="shared" ca="1" si="10"/>
        <v>270.34186667955589</v>
      </c>
      <c r="O49" s="180">
        <f t="shared" ca="1" si="11"/>
        <v>86.890599969618307</v>
      </c>
      <c r="P49" s="180">
        <f t="shared" ca="1" si="12"/>
        <v>4.8300333508258309</v>
      </c>
      <c r="Q49" s="180">
        <f t="shared" ca="1" si="13"/>
        <v>0</v>
      </c>
      <c r="R49" s="181">
        <f t="shared" ca="1" si="14"/>
        <v>362.0625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</v>
      </c>
      <c r="H50" s="182">
        <f t="shared" ca="1" si="2"/>
        <v>362.0625</v>
      </c>
      <c r="I50" s="183">
        <f t="shared" ca="1" si="5"/>
        <v>270.33999999999997</v>
      </c>
      <c r="J50" s="180">
        <f t="shared" ca="1" si="6"/>
        <v>86.89</v>
      </c>
      <c r="K50" s="180">
        <f t="shared" ca="1" si="7"/>
        <v>4.83</v>
      </c>
      <c r="L50" s="180">
        <f t="shared" ca="1" si="8"/>
        <v>0</v>
      </c>
      <c r="M50" s="181">
        <f t="shared" ca="1" si="9"/>
        <v>362.05999999999995</v>
      </c>
      <c r="N50" s="179">
        <f t="shared" ca="1" si="10"/>
        <v>270.34186667955589</v>
      </c>
      <c r="O50" s="180">
        <f t="shared" ca="1" si="11"/>
        <v>86.890599969618307</v>
      </c>
      <c r="P50" s="180">
        <f t="shared" ca="1" si="12"/>
        <v>4.8300333508258309</v>
      </c>
      <c r="Q50" s="180">
        <f t="shared" ca="1" si="13"/>
        <v>0</v>
      </c>
      <c r="R50" s="181">
        <f t="shared" ca="1" si="14"/>
        <v>362.0625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</v>
      </c>
      <c r="H51" s="182">
        <f t="shared" ca="1" si="2"/>
        <v>362.0625</v>
      </c>
      <c r="I51" s="183">
        <f t="shared" ca="1" si="5"/>
        <v>270.33999999999997</v>
      </c>
      <c r="J51" s="180">
        <f t="shared" ca="1" si="6"/>
        <v>86.89</v>
      </c>
      <c r="K51" s="180">
        <f t="shared" ca="1" si="7"/>
        <v>4.83</v>
      </c>
      <c r="L51" s="180">
        <f t="shared" ca="1" si="8"/>
        <v>0</v>
      </c>
      <c r="M51" s="181">
        <f t="shared" ca="1" si="9"/>
        <v>362.05999999999995</v>
      </c>
      <c r="N51" s="179">
        <f t="shared" ca="1" si="10"/>
        <v>270.34186667955589</v>
      </c>
      <c r="O51" s="180">
        <f t="shared" ca="1" si="11"/>
        <v>86.890599969618307</v>
      </c>
      <c r="P51" s="180">
        <f t="shared" ca="1" si="12"/>
        <v>4.8300333508258309</v>
      </c>
      <c r="Q51" s="180">
        <f t="shared" ca="1" si="13"/>
        <v>0</v>
      </c>
      <c r="R51" s="181">
        <f t="shared" ca="1" si="14"/>
        <v>362.0625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</v>
      </c>
      <c r="H52" s="182">
        <f t="shared" ca="1" si="2"/>
        <v>362.0625</v>
      </c>
      <c r="I52" s="183">
        <f t="shared" ca="1" si="5"/>
        <v>270.33999999999997</v>
      </c>
      <c r="J52" s="180">
        <f t="shared" ca="1" si="6"/>
        <v>86.89</v>
      </c>
      <c r="K52" s="180">
        <f t="shared" ca="1" si="7"/>
        <v>4.83</v>
      </c>
      <c r="L52" s="180">
        <f t="shared" ca="1" si="8"/>
        <v>0</v>
      </c>
      <c r="M52" s="181">
        <f t="shared" ca="1" si="9"/>
        <v>362.05999999999995</v>
      </c>
      <c r="N52" s="179">
        <f t="shared" ca="1" si="10"/>
        <v>270.34186667955589</v>
      </c>
      <c r="O52" s="180">
        <f t="shared" ca="1" si="11"/>
        <v>86.890599969618307</v>
      </c>
      <c r="P52" s="180">
        <f t="shared" ca="1" si="12"/>
        <v>4.8300333508258309</v>
      </c>
      <c r="Q52" s="180">
        <f t="shared" ca="1" si="13"/>
        <v>0</v>
      </c>
      <c r="R52" s="181">
        <f t="shared" ca="1" si="14"/>
        <v>362.0625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375</v>
      </c>
      <c r="H53" s="182">
        <f t="shared" ca="1" si="2"/>
        <v>362.0625</v>
      </c>
      <c r="I53" s="183">
        <f t="shared" ca="1" si="5"/>
        <v>270.33999999999997</v>
      </c>
      <c r="J53" s="180">
        <f t="shared" ca="1" si="6"/>
        <v>86.89</v>
      </c>
      <c r="K53" s="180">
        <f t="shared" ca="1" si="7"/>
        <v>4.83</v>
      </c>
      <c r="L53" s="180">
        <f t="shared" ca="1" si="8"/>
        <v>0</v>
      </c>
      <c r="M53" s="181">
        <f t="shared" ca="1" si="9"/>
        <v>362.05999999999995</v>
      </c>
      <c r="N53" s="179">
        <f t="shared" ca="1" si="10"/>
        <v>270.34186667955589</v>
      </c>
      <c r="O53" s="180">
        <f t="shared" ca="1" si="11"/>
        <v>86.890599969618307</v>
      </c>
      <c r="P53" s="180">
        <f t="shared" ca="1" si="12"/>
        <v>4.8300333508258309</v>
      </c>
      <c r="Q53" s="180">
        <f t="shared" ca="1" si="13"/>
        <v>0</v>
      </c>
      <c r="R53" s="181">
        <f t="shared" ca="1" si="14"/>
        <v>362.0625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</v>
      </c>
      <c r="H54" s="182">
        <f t="shared" ca="1" si="2"/>
        <v>362.0625</v>
      </c>
      <c r="I54" s="183">
        <f t="shared" ca="1" si="5"/>
        <v>270.33999999999997</v>
      </c>
      <c r="J54" s="180">
        <f t="shared" ca="1" si="6"/>
        <v>86.89</v>
      </c>
      <c r="K54" s="180">
        <f t="shared" ca="1" si="7"/>
        <v>4.83</v>
      </c>
      <c r="L54" s="180">
        <f t="shared" ca="1" si="8"/>
        <v>0</v>
      </c>
      <c r="M54" s="181">
        <f t="shared" ca="1" si="9"/>
        <v>362.05999999999995</v>
      </c>
      <c r="N54" s="179">
        <f t="shared" ca="1" si="10"/>
        <v>270.34186667955589</v>
      </c>
      <c r="O54" s="180">
        <f t="shared" ca="1" si="11"/>
        <v>86.890599969618307</v>
      </c>
      <c r="P54" s="180">
        <f t="shared" ca="1" si="12"/>
        <v>4.8300333508258309</v>
      </c>
      <c r="Q54" s="180">
        <f t="shared" ca="1" si="13"/>
        <v>0</v>
      </c>
      <c r="R54" s="181">
        <f t="shared" ca="1" si="14"/>
        <v>362.0625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</v>
      </c>
      <c r="H55" s="182">
        <f t="shared" ca="1" si="2"/>
        <v>362.0625</v>
      </c>
      <c r="I55" s="183">
        <f t="shared" ca="1" si="5"/>
        <v>270.33999999999997</v>
      </c>
      <c r="J55" s="180">
        <f t="shared" ca="1" si="6"/>
        <v>86.89</v>
      </c>
      <c r="K55" s="180">
        <f t="shared" ca="1" si="7"/>
        <v>4.83</v>
      </c>
      <c r="L55" s="180">
        <f t="shared" ca="1" si="8"/>
        <v>0</v>
      </c>
      <c r="M55" s="181">
        <f t="shared" ca="1" si="9"/>
        <v>362.05999999999995</v>
      </c>
      <c r="N55" s="179">
        <f t="shared" ca="1" si="10"/>
        <v>270.34186667955589</v>
      </c>
      <c r="O55" s="180">
        <f t="shared" ca="1" si="11"/>
        <v>86.890599969618307</v>
      </c>
      <c r="P55" s="180">
        <f t="shared" ca="1" si="12"/>
        <v>4.8300333508258309</v>
      </c>
      <c r="Q55" s="180">
        <f t="shared" ca="1" si="13"/>
        <v>0</v>
      </c>
      <c r="R55" s="181">
        <f t="shared" ca="1" si="14"/>
        <v>362.0625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</v>
      </c>
      <c r="H56" s="182">
        <f t="shared" ca="1" si="2"/>
        <v>362.0625</v>
      </c>
      <c r="I56" s="183">
        <f t="shared" ca="1" si="5"/>
        <v>270.33999999999997</v>
      </c>
      <c r="J56" s="180">
        <f t="shared" ca="1" si="6"/>
        <v>86.89</v>
      </c>
      <c r="K56" s="180">
        <f t="shared" ca="1" si="7"/>
        <v>4.83</v>
      </c>
      <c r="L56" s="180">
        <f t="shared" ca="1" si="8"/>
        <v>0</v>
      </c>
      <c r="M56" s="181">
        <f t="shared" ca="1" si="9"/>
        <v>362.05999999999995</v>
      </c>
      <c r="N56" s="179">
        <f t="shared" ca="1" si="10"/>
        <v>270.34186667955589</v>
      </c>
      <c r="O56" s="180">
        <f t="shared" ca="1" si="11"/>
        <v>86.890599969618307</v>
      </c>
      <c r="P56" s="180">
        <f t="shared" ca="1" si="12"/>
        <v>4.8300333508258309</v>
      </c>
      <c r="Q56" s="180">
        <f t="shared" ca="1" si="13"/>
        <v>0</v>
      </c>
      <c r="R56" s="181">
        <f t="shared" ca="1" si="14"/>
        <v>362.0625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</v>
      </c>
      <c r="H57" s="182">
        <f t="shared" ca="1" si="2"/>
        <v>362.0625</v>
      </c>
      <c r="I57" s="183">
        <f t="shared" ca="1" si="5"/>
        <v>270.33999999999997</v>
      </c>
      <c r="J57" s="180">
        <f t="shared" ca="1" si="6"/>
        <v>86.89</v>
      </c>
      <c r="K57" s="180">
        <f t="shared" ca="1" si="7"/>
        <v>4.83</v>
      </c>
      <c r="L57" s="180">
        <f t="shared" ca="1" si="8"/>
        <v>0</v>
      </c>
      <c r="M57" s="181">
        <f t="shared" ca="1" si="9"/>
        <v>362.05999999999995</v>
      </c>
      <c r="N57" s="179">
        <f t="shared" ca="1" si="10"/>
        <v>270.34186667955589</v>
      </c>
      <c r="O57" s="180">
        <f t="shared" ca="1" si="11"/>
        <v>86.890599969618307</v>
      </c>
      <c r="P57" s="180">
        <f t="shared" ca="1" si="12"/>
        <v>4.8300333508258309</v>
      </c>
      <c r="Q57" s="180">
        <f t="shared" ca="1" si="13"/>
        <v>0</v>
      </c>
      <c r="R57" s="181">
        <f t="shared" ca="1" si="14"/>
        <v>362.0625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</v>
      </c>
      <c r="H58" s="182">
        <f t="shared" ca="1" si="2"/>
        <v>362.0625</v>
      </c>
      <c r="I58" s="183">
        <f t="shared" ca="1" si="5"/>
        <v>270.33999999999997</v>
      </c>
      <c r="J58" s="180">
        <f t="shared" ca="1" si="6"/>
        <v>86.89</v>
      </c>
      <c r="K58" s="180">
        <f t="shared" ca="1" si="7"/>
        <v>4.83</v>
      </c>
      <c r="L58" s="180">
        <f t="shared" ca="1" si="8"/>
        <v>0</v>
      </c>
      <c r="M58" s="181">
        <f t="shared" ca="1" si="9"/>
        <v>362.05999999999995</v>
      </c>
      <c r="N58" s="179">
        <f t="shared" ca="1" si="10"/>
        <v>270.34186667955589</v>
      </c>
      <c r="O58" s="180">
        <f t="shared" ca="1" si="11"/>
        <v>86.890599969618307</v>
      </c>
      <c r="P58" s="180">
        <f t="shared" ca="1" si="12"/>
        <v>4.8300333508258309</v>
      </c>
      <c r="Q58" s="180">
        <f t="shared" ca="1" si="13"/>
        <v>0</v>
      </c>
      <c r="R58" s="181">
        <f t="shared" ca="1" si="14"/>
        <v>362.0625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</v>
      </c>
      <c r="H59" s="182">
        <f t="shared" ca="1" si="2"/>
        <v>362.0625</v>
      </c>
      <c r="I59" s="183">
        <f t="shared" ca="1" si="5"/>
        <v>270.33999999999997</v>
      </c>
      <c r="J59" s="180">
        <f t="shared" ca="1" si="6"/>
        <v>86.89</v>
      </c>
      <c r="K59" s="180">
        <f t="shared" ca="1" si="7"/>
        <v>4.83</v>
      </c>
      <c r="L59" s="180">
        <f t="shared" ca="1" si="8"/>
        <v>0</v>
      </c>
      <c r="M59" s="181">
        <f t="shared" ca="1" si="9"/>
        <v>362.05999999999995</v>
      </c>
      <c r="N59" s="179">
        <f t="shared" ca="1" si="10"/>
        <v>270.34186667955589</v>
      </c>
      <c r="O59" s="180">
        <f t="shared" ca="1" si="11"/>
        <v>86.890599969618307</v>
      </c>
      <c r="P59" s="180">
        <f t="shared" ca="1" si="12"/>
        <v>4.8300333508258309</v>
      </c>
      <c r="Q59" s="180">
        <f t="shared" ca="1" si="13"/>
        <v>0</v>
      </c>
      <c r="R59" s="181">
        <f t="shared" ca="1" si="14"/>
        <v>362.0625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</v>
      </c>
      <c r="H60" s="182">
        <f t="shared" ca="1" si="2"/>
        <v>362.0625</v>
      </c>
      <c r="I60" s="183">
        <f t="shared" ca="1" si="5"/>
        <v>270.33999999999997</v>
      </c>
      <c r="J60" s="180">
        <f t="shared" ca="1" si="6"/>
        <v>86.89</v>
      </c>
      <c r="K60" s="180">
        <f t="shared" ca="1" si="7"/>
        <v>4.83</v>
      </c>
      <c r="L60" s="180">
        <f t="shared" ca="1" si="8"/>
        <v>0</v>
      </c>
      <c r="M60" s="181">
        <f t="shared" ca="1" si="9"/>
        <v>362.05999999999995</v>
      </c>
      <c r="N60" s="179">
        <f t="shared" ca="1" si="10"/>
        <v>270.34186667955589</v>
      </c>
      <c r="O60" s="180">
        <f t="shared" ca="1" si="11"/>
        <v>86.890599969618307</v>
      </c>
      <c r="P60" s="180">
        <f t="shared" ca="1" si="12"/>
        <v>4.8300333508258309</v>
      </c>
      <c r="Q60" s="180">
        <f t="shared" ca="1" si="13"/>
        <v>0</v>
      </c>
      <c r="R60" s="181">
        <f t="shared" ca="1" si="14"/>
        <v>362.0625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</v>
      </c>
      <c r="H61" s="182">
        <f t="shared" ca="1" si="2"/>
        <v>362.0625</v>
      </c>
      <c r="I61" s="183">
        <f t="shared" ca="1" si="5"/>
        <v>270.33999999999997</v>
      </c>
      <c r="J61" s="180">
        <f t="shared" ca="1" si="6"/>
        <v>86.89</v>
      </c>
      <c r="K61" s="180">
        <f t="shared" ca="1" si="7"/>
        <v>4.83</v>
      </c>
      <c r="L61" s="180">
        <f t="shared" ca="1" si="8"/>
        <v>0</v>
      </c>
      <c r="M61" s="181">
        <f t="shared" ca="1" si="9"/>
        <v>362.05999999999995</v>
      </c>
      <c r="N61" s="179">
        <f t="shared" ca="1" si="10"/>
        <v>270.34186667955589</v>
      </c>
      <c r="O61" s="180">
        <f t="shared" ca="1" si="11"/>
        <v>86.890599969618307</v>
      </c>
      <c r="P61" s="180">
        <f t="shared" ca="1" si="12"/>
        <v>4.8300333508258309</v>
      </c>
      <c r="Q61" s="180">
        <f t="shared" ca="1" si="13"/>
        <v>0</v>
      </c>
      <c r="R61" s="181">
        <f t="shared" ca="1" si="14"/>
        <v>362.0625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</v>
      </c>
      <c r="H62" s="182">
        <f t="shared" ca="1" si="2"/>
        <v>362.0625</v>
      </c>
      <c r="I62" s="183">
        <f t="shared" ca="1" si="5"/>
        <v>270.33999999999997</v>
      </c>
      <c r="J62" s="180">
        <f t="shared" ca="1" si="6"/>
        <v>86.89</v>
      </c>
      <c r="K62" s="180">
        <f t="shared" ca="1" si="7"/>
        <v>4.83</v>
      </c>
      <c r="L62" s="180">
        <f t="shared" ca="1" si="8"/>
        <v>0</v>
      </c>
      <c r="M62" s="181">
        <f t="shared" ca="1" si="9"/>
        <v>362.05999999999995</v>
      </c>
      <c r="N62" s="179">
        <f t="shared" ca="1" si="10"/>
        <v>270.34186667955589</v>
      </c>
      <c r="O62" s="180">
        <f t="shared" ca="1" si="11"/>
        <v>86.890599969618307</v>
      </c>
      <c r="P62" s="180">
        <f t="shared" ca="1" si="12"/>
        <v>4.8300333508258309</v>
      </c>
      <c r="Q62" s="180">
        <f t="shared" ca="1" si="13"/>
        <v>0</v>
      </c>
      <c r="R62" s="181">
        <f t="shared" ca="1" si="14"/>
        <v>362.0625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</v>
      </c>
      <c r="H63" s="182">
        <f t="shared" ca="1" si="2"/>
        <v>362.0625</v>
      </c>
      <c r="I63" s="183">
        <f t="shared" ca="1" si="5"/>
        <v>270.33999999999997</v>
      </c>
      <c r="J63" s="180">
        <f t="shared" ca="1" si="6"/>
        <v>86.89</v>
      </c>
      <c r="K63" s="180">
        <f t="shared" ca="1" si="7"/>
        <v>4.83</v>
      </c>
      <c r="L63" s="180">
        <f t="shared" ca="1" si="8"/>
        <v>0</v>
      </c>
      <c r="M63" s="181">
        <f t="shared" ca="1" si="9"/>
        <v>362.05999999999995</v>
      </c>
      <c r="N63" s="179">
        <f t="shared" ca="1" si="10"/>
        <v>270.34186667955589</v>
      </c>
      <c r="O63" s="180">
        <f t="shared" ca="1" si="11"/>
        <v>86.890599969618307</v>
      </c>
      <c r="P63" s="180">
        <f t="shared" ca="1" si="12"/>
        <v>4.8300333508258309</v>
      </c>
      <c r="Q63" s="180">
        <f t="shared" ca="1" si="13"/>
        <v>0</v>
      </c>
      <c r="R63" s="181">
        <f t="shared" ca="1" si="14"/>
        <v>362.0625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</v>
      </c>
      <c r="H64" s="182">
        <f t="shared" ca="1" si="2"/>
        <v>362.0625</v>
      </c>
      <c r="I64" s="183">
        <f t="shared" ca="1" si="5"/>
        <v>270.33999999999997</v>
      </c>
      <c r="J64" s="180">
        <f t="shared" ca="1" si="6"/>
        <v>86.89</v>
      </c>
      <c r="K64" s="180">
        <f t="shared" ca="1" si="7"/>
        <v>4.83</v>
      </c>
      <c r="L64" s="180">
        <f t="shared" ca="1" si="8"/>
        <v>0</v>
      </c>
      <c r="M64" s="181">
        <f t="shared" ca="1" si="9"/>
        <v>362.05999999999995</v>
      </c>
      <c r="N64" s="179">
        <f t="shared" ca="1" si="10"/>
        <v>270.34186667955589</v>
      </c>
      <c r="O64" s="180">
        <f t="shared" ca="1" si="11"/>
        <v>86.890599969618307</v>
      </c>
      <c r="P64" s="180">
        <f t="shared" ca="1" si="12"/>
        <v>4.8300333508258309</v>
      </c>
      <c r="Q64" s="180">
        <f t="shared" ca="1" si="13"/>
        <v>0</v>
      </c>
      <c r="R64" s="181">
        <f t="shared" ca="1" si="14"/>
        <v>362.0625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</v>
      </c>
      <c r="H65" s="182">
        <f t="shared" ca="1" si="2"/>
        <v>362.0625</v>
      </c>
      <c r="I65" s="183">
        <f t="shared" ca="1" si="5"/>
        <v>270.33999999999997</v>
      </c>
      <c r="J65" s="180">
        <f t="shared" ca="1" si="6"/>
        <v>86.89</v>
      </c>
      <c r="K65" s="180">
        <f t="shared" ca="1" si="7"/>
        <v>4.83</v>
      </c>
      <c r="L65" s="180">
        <f t="shared" ca="1" si="8"/>
        <v>0</v>
      </c>
      <c r="M65" s="181">
        <f t="shared" ca="1" si="9"/>
        <v>362.05999999999995</v>
      </c>
      <c r="N65" s="179">
        <f t="shared" ca="1" si="10"/>
        <v>270.34186667955589</v>
      </c>
      <c r="O65" s="180">
        <f t="shared" ca="1" si="11"/>
        <v>86.890599969618307</v>
      </c>
      <c r="P65" s="180">
        <f t="shared" ca="1" si="12"/>
        <v>4.8300333508258309</v>
      </c>
      <c r="Q65" s="180">
        <f t="shared" ca="1" si="13"/>
        <v>0</v>
      </c>
      <c r="R65" s="181">
        <f t="shared" ca="1" si="14"/>
        <v>362.0625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</v>
      </c>
      <c r="H66" s="182">
        <f t="shared" ca="1" si="2"/>
        <v>362.0625</v>
      </c>
      <c r="I66" s="183">
        <f t="shared" ca="1" si="5"/>
        <v>270.33999999999997</v>
      </c>
      <c r="J66" s="180">
        <f t="shared" ca="1" si="6"/>
        <v>86.89</v>
      </c>
      <c r="K66" s="180">
        <f t="shared" ca="1" si="7"/>
        <v>4.83</v>
      </c>
      <c r="L66" s="180">
        <f t="shared" ca="1" si="8"/>
        <v>0</v>
      </c>
      <c r="M66" s="181">
        <f t="shared" ca="1" si="9"/>
        <v>362.05999999999995</v>
      </c>
      <c r="N66" s="179">
        <f t="shared" ca="1" si="10"/>
        <v>270.34186667955589</v>
      </c>
      <c r="O66" s="180">
        <f t="shared" ca="1" si="11"/>
        <v>86.890599969618307</v>
      </c>
      <c r="P66" s="180">
        <f t="shared" ca="1" si="12"/>
        <v>4.8300333508258309</v>
      </c>
      <c r="Q66" s="180">
        <f t="shared" ca="1" si="13"/>
        <v>0</v>
      </c>
      <c r="R66" s="181">
        <f t="shared" ca="1" si="14"/>
        <v>362.0625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375</v>
      </c>
      <c r="H67" s="182">
        <f t="shared" ref="H67:H98" ca="1" si="17">INDIRECT("ISGS_Delhi_pp!" &amp; $V$3 &amp; X67)</f>
        <v>362.0625</v>
      </c>
      <c r="I67" s="183">
        <f t="shared" ca="1" si="5"/>
        <v>270.33999999999997</v>
      </c>
      <c r="J67" s="180">
        <f t="shared" ca="1" si="6"/>
        <v>86.89</v>
      </c>
      <c r="K67" s="180">
        <f t="shared" ca="1" si="7"/>
        <v>4.83</v>
      </c>
      <c r="L67" s="180">
        <f t="shared" ca="1" si="8"/>
        <v>0</v>
      </c>
      <c r="M67" s="181">
        <f t="shared" ca="1" si="9"/>
        <v>362.05999999999995</v>
      </c>
      <c r="N67" s="179">
        <f t="shared" ca="1" si="10"/>
        <v>270.34186667955589</v>
      </c>
      <c r="O67" s="180">
        <f t="shared" ca="1" si="11"/>
        <v>86.890599969618307</v>
      </c>
      <c r="P67" s="180">
        <f t="shared" ca="1" si="12"/>
        <v>4.8300333508258309</v>
      </c>
      <c r="Q67" s="180">
        <f t="shared" ca="1" si="13"/>
        <v>0</v>
      </c>
      <c r="R67" s="181">
        <f t="shared" ca="1" si="14"/>
        <v>362.0625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425</v>
      </c>
      <c r="H68" s="182">
        <f t="shared" ca="1" si="17"/>
        <v>410.33749999999998</v>
      </c>
      <c r="I68" s="183">
        <f t="shared" ref="I68:I98" ca="1" si="20">INDIRECT("BRPL_EOD!" &amp; $V$3 &amp; X68)</f>
        <v>318.62</v>
      </c>
      <c r="J68" s="180">
        <f t="shared" ref="J68:J98" ca="1" si="21">INDIRECT("BYPL_EOD!" &amp; $V$3 &amp; X68)</f>
        <v>86.9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0</v>
      </c>
      <c r="M68" s="181">
        <f t="shared" ref="M68:M98" ca="1" si="24">SUM(I68:L68)</f>
        <v>410.34999999999997</v>
      </c>
      <c r="N68" s="179">
        <f t="shared" ref="N68:N98" ca="1" si="25">INDIRECT("BRPL_ISGS_exbus!" &amp; $V$3 &amp; X68)</f>
        <v>318.61029426099674</v>
      </c>
      <c r="O68" s="180">
        <f t="shared" ref="O68:O98" ca="1" si="26">INDIRECT("BYPL_ISGS_exbus!" &amp; $V$3 &amp; X68)</f>
        <v>86.89735286950166</v>
      </c>
      <c r="P68" s="180">
        <f t="shared" ref="P68:P98" ca="1" si="27">INDIRECT("TPDDL_ISGS_exbus!" &amp; $V$3 &amp; X68)</f>
        <v>4.8298528695016447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410.33750000000003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475</v>
      </c>
      <c r="H69" s="182">
        <f t="shared" ca="1" si="17"/>
        <v>458.61250000000001</v>
      </c>
      <c r="I69" s="183">
        <f t="shared" ca="1" si="20"/>
        <v>366.89</v>
      </c>
      <c r="J69" s="180">
        <f t="shared" ca="1" si="21"/>
        <v>86.89</v>
      </c>
      <c r="K69" s="180">
        <f t="shared" ca="1" si="22"/>
        <v>4.83</v>
      </c>
      <c r="L69" s="180">
        <f t="shared" ca="1" si="23"/>
        <v>0</v>
      </c>
      <c r="M69" s="181">
        <f t="shared" ca="1" si="24"/>
        <v>458.60999999999996</v>
      </c>
      <c r="N69" s="179">
        <f t="shared" ca="1" si="25"/>
        <v>366.89200001090256</v>
      </c>
      <c r="O69" s="180">
        <f t="shared" ca="1" si="26"/>
        <v>86.89047365953644</v>
      </c>
      <c r="P69" s="180">
        <f t="shared" ca="1" si="27"/>
        <v>4.8300263295610657</v>
      </c>
      <c r="Q69" s="180">
        <f t="shared" ca="1" si="28"/>
        <v>0</v>
      </c>
      <c r="R69" s="181">
        <f t="shared" ca="1" si="29"/>
        <v>458.61250000000007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525</v>
      </c>
      <c r="H70" s="182">
        <f t="shared" ca="1" si="17"/>
        <v>506.88749999999999</v>
      </c>
      <c r="I70" s="183">
        <f t="shared" ca="1" si="20"/>
        <v>415.17</v>
      </c>
      <c r="J70" s="180">
        <f t="shared" ca="1" si="21"/>
        <v>86.9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506.90000000000003</v>
      </c>
      <c r="N70" s="179">
        <f t="shared" ca="1" si="25"/>
        <v>415.15976203393171</v>
      </c>
      <c r="O70" s="180">
        <f t="shared" ca="1" si="26"/>
        <v>86.897857072400868</v>
      </c>
      <c r="P70" s="180">
        <f t="shared" ca="1" si="27"/>
        <v>4.82988089366739</v>
      </c>
      <c r="Q70" s="180">
        <f t="shared" ca="1" si="28"/>
        <v>0</v>
      </c>
      <c r="R70" s="181">
        <f t="shared" ca="1" si="29"/>
        <v>506.88749999999999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575</v>
      </c>
      <c r="H71" s="182">
        <f t="shared" ca="1" si="17"/>
        <v>555.16250000000002</v>
      </c>
      <c r="I71" s="183">
        <f t="shared" ca="1" si="20"/>
        <v>463.44</v>
      </c>
      <c r="J71" s="180">
        <f t="shared" ca="1" si="21"/>
        <v>86.89</v>
      </c>
      <c r="K71" s="180">
        <f t="shared" ca="1" si="22"/>
        <v>4.83</v>
      </c>
      <c r="L71" s="180">
        <f t="shared" ca="1" si="23"/>
        <v>0</v>
      </c>
      <c r="M71" s="181">
        <f t="shared" ca="1" si="24"/>
        <v>555.16000000000008</v>
      </c>
      <c r="N71" s="179">
        <f t="shared" ca="1" si="25"/>
        <v>463.44208696591966</v>
      </c>
      <c r="O71" s="180">
        <f t="shared" ca="1" si="26"/>
        <v>86.890391283593914</v>
      </c>
      <c r="P71" s="180">
        <f t="shared" ca="1" si="27"/>
        <v>4.8300217504863454</v>
      </c>
      <c r="Q71" s="180">
        <f t="shared" ca="1" si="28"/>
        <v>0</v>
      </c>
      <c r="R71" s="181">
        <f t="shared" ca="1" si="29"/>
        <v>555.16249999999991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601.89949999999999</v>
      </c>
      <c r="H72" s="182">
        <f t="shared" ca="1" si="17"/>
        <v>581.13396699999998</v>
      </c>
      <c r="I72" s="183">
        <f t="shared" ca="1" si="20"/>
        <v>489.41</v>
      </c>
      <c r="J72" s="180">
        <f t="shared" ca="1" si="21"/>
        <v>86.89</v>
      </c>
      <c r="K72" s="180">
        <f t="shared" ca="1" si="22"/>
        <v>4.83</v>
      </c>
      <c r="L72" s="180">
        <f t="shared" ca="1" si="23"/>
        <v>0</v>
      </c>
      <c r="M72" s="181">
        <f t="shared" ca="1" si="24"/>
        <v>581.13000000000011</v>
      </c>
      <c r="N72" s="179">
        <f t="shared" ca="1" si="25"/>
        <v>489.413340886669</v>
      </c>
      <c r="O72" s="180">
        <f t="shared" ca="1" si="26"/>
        <v>86.890593142033609</v>
      </c>
      <c r="P72" s="180">
        <f t="shared" ca="1" si="27"/>
        <v>4.8300329712972987</v>
      </c>
      <c r="Q72" s="180">
        <f t="shared" ca="1" si="28"/>
        <v>0</v>
      </c>
      <c r="R72" s="181">
        <f t="shared" ca="1" si="29"/>
        <v>581.13396699999998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601.89949999999999</v>
      </c>
      <c r="H73" s="182">
        <f t="shared" ca="1" si="17"/>
        <v>581.13396699999998</v>
      </c>
      <c r="I73" s="183">
        <f t="shared" ca="1" si="20"/>
        <v>489.41</v>
      </c>
      <c r="J73" s="180">
        <f t="shared" ca="1" si="21"/>
        <v>86.89</v>
      </c>
      <c r="K73" s="180">
        <f t="shared" ca="1" si="22"/>
        <v>4.83</v>
      </c>
      <c r="L73" s="180">
        <f t="shared" ca="1" si="23"/>
        <v>0</v>
      </c>
      <c r="M73" s="181">
        <f t="shared" ca="1" si="24"/>
        <v>581.13000000000011</v>
      </c>
      <c r="N73" s="179">
        <f t="shared" ca="1" si="25"/>
        <v>489.413340886669</v>
      </c>
      <c r="O73" s="180">
        <f t="shared" ca="1" si="26"/>
        <v>86.890593142033609</v>
      </c>
      <c r="P73" s="180">
        <f t="shared" ca="1" si="27"/>
        <v>4.8300329712972987</v>
      </c>
      <c r="Q73" s="180">
        <f t="shared" ca="1" si="28"/>
        <v>0</v>
      </c>
      <c r="R73" s="181">
        <f t="shared" ca="1" si="29"/>
        <v>581.13396699999998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601.89949999999999</v>
      </c>
      <c r="H74" s="182">
        <f t="shared" ca="1" si="17"/>
        <v>581.13396699999998</v>
      </c>
      <c r="I74" s="183">
        <f t="shared" ca="1" si="20"/>
        <v>489.41</v>
      </c>
      <c r="J74" s="180">
        <f t="shared" ca="1" si="21"/>
        <v>86.89</v>
      </c>
      <c r="K74" s="180">
        <f t="shared" ca="1" si="22"/>
        <v>4.83</v>
      </c>
      <c r="L74" s="180">
        <f t="shared" ca="1" si="23"/>
        <v>0</v>
      </c>
      <c r="M74" s="181">
        <f t="shared" ca="1" si="24"/>
        <v>581.13000000000011</v>
      </c>
      <c r="N74" s="179">
        <f t="shared" ca="1" si="25"/>
        <v>489.413340886669</v>
      </c>
      <c r="O74" s="180">
        <f t="shared" ca="1" si="26"/>
        <v>86.890593142033609</v>
      </c>
      <c r="P74" s="180">
        <f t="shared" ca="1" si="27"/>
        <v>4.8300329712972987</v>
      </c>
      <c r="Q74" s="180">
        <f t="shared" ca="1" si="28"/>
        <v>0</v>
      </c>
      <c r="R74" s="181">
        <f t="shared" ca="1" si="29"/>
        <v>581.13396699999998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601.89949999999999</v>
      </c>
      <c r="H75" s="182">
        <f t="shared" ca="1" si="17"/>
        <v>581.13396699999998</v>
      </c>
      <c r="I75" s="183">
        <f t="shared" ca="1" si="20"/>
        <v>489.41</v>
      </c>
      <c r="J75" s="180">
        <f t="shared" ca="1" si="21"/>
        <v>86.89</v>
      </c>
      <c r="K75" s="180">
        <f t="shared" ca="1" si="22"/>
        <v>4.83</v>
      </c>
      <c r="L75" s="180">
        <f t="shared" ca="1" si="23"/>
        <v>0</v>
      </c>
      <c r="M75" s="181">
        <f t="shared" ca="1" si="24"/>
        <v>581.13000000000011</v>
      </c>
      <c r="N75" s="179">
        <f t="shared" ca="1" si="25"/>
        <v>489.413340886669</v>
      </c>
      <c r="O75" s="180">
        <f t="shared" ca="1" si="26"/>
        <v>86.890593142033609</v>
      </c>
      <c r="P75" s="180">
        <f t="shared" ca="1" si="27"/>
        <v>4.8300329712972987</v>
      </c>
      <c r="Q75" s="180">
        <f t="shared" ca="1" si="28"/>
        <v>0</v>
      </c>
      <c r="R75" s="181">
        <f t="shared" ca="1" si="29"/>
        <v>581.13396699999998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606.20849999999996</v>
      </c>
      <c r="H76" s="182">
        <f t="shared" ca="1" si="17"/>
        <v>585.294307</v>
      </c>
      <c r="I76" s="183">
        <f t="shared" ca="1" si="20"/>
        <v>489.41</v>
      </c>
      <c r="J76" s="180">
        <f t="shared" ca="1" si="21"/>
        <v>86.89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585.29000000000008</v>
      </c>
      <c r="N76" s="179">
        <f t="shared" ca="1" si="25"/>
        <v>489.41360144350659</v>
      </c>
      <c r="O76" s="180">
        <f t="shared" ca="1" si="26"/>
        <v>86.890639401373662</v>
      </c>
      <c r="P76" s="180">
        <f t="shared" ca="1" si="27"/>
        <v>8.990066155119683</v>
      </c>
      <c r="Q76" s="180">
        <f t="shared" ca="1" si="28"/>
        <v>0</v>
      </c>
      <c r="R76" s="181">
        <f t="shared" ca="1" si="29"/>
        <v>585.294307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626.20849999999996</v>
      </c>
      <c r="H77" s="182">
        <f t="shared" ca="1" si="17"/>
        <v>604.60430699999995</v>
      </c>
      <c r="I77" s="183">
        <f t="shared" ca="1" si="20"/>
        <v>489.41</v>
      </c>
      <c r="J77" s="180">
        <f t="shared" ca="1" si="21"/>
        <v>106.2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604.6</v>
      </c>
      <c r="N77" s="179">
        <f t="shared" ca="1" si="25"/>
        <v>489.41348641890505</v>
      </c>
      <c r="O77" s="180">
        <f t="shared" ca="1" si="26"/>
        <v>106.20075653886866</v>
      </c>
      <c r="P77" s="180">
        <f t="shared" ca="1" si="27"/>
        <v>8.9900640422262637</v>
      </c>
      <c r="Q77" s="180">
        <f t="shared" ca="1" si="28"/>
        <v>0</v>
      </c>
      <c r="R77" s="181">
        <f t="shared" ca="1" si="29"/>
        <v>604.60430699999995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626.20849999999996</v>
      </c>
      <c r="H78" s="182">
        <f t="shared" ca="1" si="17"/>
        <v>604.60430699999995</v>
      </c>
      <c r="I78" s="183">
        <f t="shared" ca="1" si="20"/>
        <v>489.41</v>
      </c>
      <c r="J78" s="180">
        <f t="shared" ca="1" si="21"/>
        <v>106.2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604.6</v>
      </c>
      <c r="N78" s="179">
        <f t="shared" ca="1" si="25"/>
        <v>489.41348641890505</v>
      </c>
      <c r="O78" s="180">
        <f t="shared" ca="1" si="26"/>
        <v>106.20075653886866</v>
      </c>
      <c r="P78" s="180">
        <f t="shared" ca="1" si="27"/>
        <v>8.9900640422262637</v>
      </c>
      <c r="Q78" s="180">
        <f t="shared" ca="1" si="28"/>
        <v>0</v>
      </c>
      <c r="R78" s="181">
        <f t="shared" ca="1" si="29"/>
        <v>604.60430699999995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636.20849999999996</v>
      </c>
      <c r="H79" s="182">
        <f t="shared" ca="1" si="17"/>
        <v>614.25930700000004</v>
      </c>
      <c r="I79" s="183">
        <f t="shared" ca="1" si="20"/>
        <v>489.41</v>
      </c>
      <c r="J79" s="180">
        <f t="shared" ca="1" si="21"/>
        <v>115.86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614.26</v>
      </c>
      <c r="N79" s="179">
        <f t="shared" ca="1" si="25"/>
        <v>489.40944785411722</v>
      </c>
      <c r="O79" s="180">
        <f t="shared" ca="1" si="26"/>
        <v>115.85986928828184</v>
      </c>
      <c r="P79" s="180">
        <f t="shared" ca="1" si="27"/>
        <v>8.9899898576010173</v>
      </c>
      <c r="Q79" s="180">
        <f t="shared" ca="1" si="28"/>
        <v>0</v>
      </c>
      <c r="R79" s="181">
        <f t="shared" ca="1" si="29"/>
        <v>614.25930700000004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646.20849999999996</v>
      </c>
      <c r="H80" s="182">
        <f t="shared" ca="1" si="17"/>
        <v>623.91430700000001</v>
      </c>
      <c r="I80" s="183">
        <f t="shared" ca="1" si="20"/>
        <v>489.41</v>
      </c>
      <c r="J80" s="180">
        <f t="shared" ca="1" si="21"/>
        <v>125.51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623.91000000000008</v>
      </c>
      <c r="N80" s="179">
        <f t="shared" ca="1" si="25"/>
        <v>489.41337851432093</v>
      </c>
      <c r="O80" s="180">
        <f t="shared" ca="1" si="26"/>
        <v>125.51086642555816</v>
      </c>
      <c r="P80" s="180">
        <f t="shared" ca="1" si="27"/>
        <v>8.9900620601208505</v>
      </c>
      <c r="Q80" s="180">
        <f t="shared" ca="1" si="28"/>
        <v>0</v>
      </c>
      <c r="R80" s="181">
        <f t="shared" ca="1" si="29"/>
        <v>623.91430700000001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646.20849999999996</v>
      </c>
      <c r="H81" s="182">
        <f t="shared" ca="1" si="17"/>
        <v>623.91430700000001</v>
      </c>
      <c r="I81" s="183">
        <f t="shared" ca="1" si="20"/>
        <v>489.41</v>
      </c>
      <c r="J81" s="180">
        <f t="shared" ca="1" si="21"/>
        <v>125.51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623.91000000000008</v>
      </c>
      <c r="N81" s="179">
        <f t="shared" ca="1" si="25"/>
        <v>489.41337851432093</v>
      </c>
      <c r="O81" s="180">
        <f t="shared" ca="1" si="26"/>
        <v>125.51086642555816</v>
      </c>
      <c r="P81" s="180">
        <f t="shared" ca="1" si="27"/>
        <v>8.9900620601208505</v>
      </c>
      <c r="Q81" s="180">
        <f t="shared" ca="1" si="28"/>
        <v>0</v>
      </c>
      <c r="R81" s="181">
        <f t="shared" ca="1" si="29"/>
        <v>623.91430700000001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606.20849999999996</v>
      </c>
      <c r="H82" s="182">
        <f t="shared" ca="1" si="17"/>
        <v>585.294307</v>
      </c>
      <c r="I82" s="183">
        <f t="shared" ca="1" si="20"/>
        <v>489.41</v>
      </c>
      <c r="J82" s="180">
        <f t="shared" ca="1" si="21"/>
        <v>86.89</v>
      </c>
      <c r="K82" s="180">
        <f t="shared" ca="1" si="22"/>
        <v>8.99</v>
      </c>
      <c r="L82" s="180">
        <f t="shared" ca="1" si="23"/>
        <v>0</v>
      </c>
      <c r="M82" s="181">
        <f t="shared" ca="1" si="24"/>
        <v>585.29000000000008</v>
      </c>
      <c r="N82" s="179">
        <f t="shared" ca="1" si="25"/>
        <v>489.41360144350659</v>
      </c>
      <c r="O82" s="180">
        <f t="shared" ca="1" si="26"/>
        <v>86.890639401373662</v>
      </c>
      <c r="P82" s="180">
        <f t="shared" ca="1" si="27"/>
        <v>8.990066155119683</v>
      </c>
      <c r="Q82" s="180">
        <f t="shared" ca="1" si="28"/>
        <v>0</v>
      </c>
      <c r="R82" s="181">
        <f t="shared" ca="1" si="29"/>
        <v>585.294307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606.20849999999996</v>
      </c>
      <c r="H83" s="182">
        <f t="shared" ca="1" si="17"/>
        <v>585.294307</v>
      </c>
      <c r="I83" s="183">
        <f t="shared" ca="1" si="20"/>
        <v>489.41</v>
      </c>
      <c r="J83" s="180">
        <f t="shared" ca="1" si="21"/>
        <v>86.89</v>
      </c>
      <c r="K83" s="180">
        <f t="shared" ca="1" si="22"/>
        <v>8.99</v>
      </c>
      <c r="L83" s="180">
        <f t="shared" ca="1" si="23"/>
        <v>0</v>
      </c>
      <c r="M83" s="181">
        <f t="shared" ca="1" si="24"/>
        <v>585.29000000000008</v>
      </c>
      <c r="N83" s="179">
        <f t="shared" ca="1" si="25"/>
        <v>489.41360144350659</v>
      </c>
      <c r="O83" s="180">
        <f t="shared" ca="1" si="26"/>
        <v>86.890639401373662</v>
      </c>
      <c r="P83" s="180">
        <f t="shared" ca="1" si="27"/>
        <v>8.990066155119683</v>
      </c>
      <c r="Q83" s="180">
        <f t="shared" ca="1" si="28"/>
        <v>0</v>
      </c>
      <c r="R83" s="181">
        <f t="shared" ca="1" si="29"/>
        <v>585.294307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606.20849999999996</v>
      </c>
      <c r="H84" s="182">
        <f t="shared" ca="1" si="17"/>
        <v>585.294307</v>
      </c>
      <c r="I84" s="183">
        <f t="shared" ca="1" si="20"/>
        <v>489.41</v>
      </c>
      <c r="J84" s="180">
        <f t="shared" ca="1" si="21"/>
        <v>86.89</v>
      </c>
      <c r="K84" s="180">
        <f t="shared" ca="1" si="22"/>
        <v>8.99</v>
      </c>
      <c r="L84" s="180">
        <f t="shared" ca="1" si="23"/>
        <v>0</v>
      </c>
      <c r="M84" s="181">
        <f t="shared" ca="1" si="24"/>
        <v>585.29000000000008</v>
      </c>
      <c r="N84" s="179">
        <f t="shared" ca="1" si="25"/>
        <v>489.41360144350659</v>
      </c>
      <c r="O84" s="180">
        <f t="shared" ca="1" si="26"/>
        <v>86.890639401373662</v>
      </c>
      <c r="P84" s="180">
        <f t="shared" ca="1" si="27"/>
        <v>8.990066155119683</v>
      </c>
      <c r="Q84" s="180">
        <f t="shared" ca="1" si="28"/>
        <v>0</v>
      </c>
      <c r="R84" s="181">
        <f t="shared" ca="1" si="29"/>
        <v>585.294307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606.20849999999996</v>
      </c>
      <c r="H85" s="182">
        <f t="shared" ca="1" si="17"/>
        <v>585.294307</v>
      </c>
      <c r="I85" s="183">
        <f t="shared" ca="1" si="20"/>
        <v>489.41</v>
      </c>
      <c r="J85" s="180">
        <f t="shared" ca="1" si="21"/>
        <v>86.89</v>
      </c>
      <c r="K85" s="180">
        <f t="shared" ca="1" si="22"/>
        <v>8.99</v>
      </c>
      <c r="L85" s="180">
        <f t="shared" ca="1" si="23"/>
        <v>0</v>
      </c>
      <c r="M85" s="181">
        <f t="shared" ca="1" si="24"/>
        <v>585.29000000000008</v>
      </c>
      <c r="N85" s="179">
        <f t="shared" ca="1" si="25"/>
        <v>489.41360144350659</v>
      </c>
      <c r="O85" s="180">
        <f t="shared" ca="1" si="26"/>
        <v>86.890639401373662</v>
      </c>
      <c r="P85" s="180">
        <f t="shared" ca="1" si="27"/>
        <v>8.990066155119683</v>
      </c>
      <c r="Q85" s="180">
        <f t="shared" ca="1" si="28"/>
        <v>0</v>
      </c>
      <c r="R85" s="181">
        <f t="shared" ca="1" si="29"/>
        <v>585.294307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601.89949999999999</v>
      </c>
      <c r="H86" s="182">
        <f t="shared" ca="1" si="17"/>
        <v>581.13396699999998</v>
      </c>
      <c r="I86" s="183">
        <f t="shared" ca="1" si="20"/>
        <v>489.41</v>
      </c>
      <c r="J86" s="180">
        <f t="shared" ca="1" si="21"/>
        <v>86.89</v>
      </c>
      <c r="K86" s="180">
        <f t="shared" ca="1" si="22"/>
        <v>4.83</v>
      </c>
      <c r="L86" s="180">
        <f t="shared" ca="1" si="23"/>
        <v>0</v>
      </c>
      <c r="M86" s="181">
        <f t="shared" ca="1" si="24"/>
        <v>581.13000000000011</v>
      </c>
      <c r="N86" s="179">
        <f t="shared" ca="1" si="25"/>
        <v>489.413340886669</v>
      </c>
      <c r="O86" s="180">
        <f t="shared" ca="1" si="26"/>
        <v>86.890593142033609</v>
      </c>
      <c r="P86" s="180">
        <f t="shared" ca="1" si="27"/>
        <v>4.8300329712972987</v>
      </c>
      <c r="Q86" s="180">
        <f t="shared" ca="1" si="28"/>
        <v>0</v>
      </c>
      <c r="R86" s="181">
        <f t="shared" ca="1" si="29"/>
        <v>581.13396699999998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601.89949999999999</v>
      </c>
      <c r="H87" s="182">
        <f t="shared" ca="1" si="17"/>
        <v>581.13396699999998</v>
      </c>
      <c r="I87" s="183">
        <f t="shared" ca="1" si="20"/>
        <v>489.41</v>
      </c>
      <c r="J87" s="180">
        <f t="shared" ca="1" si="21"/>
        <v>86.89</v>
      </c>
      <c r="K87" s="180">
        <f t="shared" ca="1" si="22"/>
        <v>4.83</v>
      </c>
      <c r="L87" s="180">
        <f t="shared" ca="1" si="23"/>
        <v>0</v>
      </c>
      <c r="M87" s="181">
        <f t="shared" ca="1" si="24"/>
        <v>581.13000000000011</v>
      </c>
      <c r="N87" s="179">
        <f t="shared" ca="1" si="25"/>
        <v>489.413340886669</v>
      </c>
      <c r="O87" s="180">
        <f t="shared" ca="1" si="26"/>
        <v>86.890593142033609</v>
      </c>
      <c r="P87" s="180">
        <f t="shared" ca="1" si="27"/>
        <v>4.8300329712972987</v>
      </c>
      <c r="Q87" s="180">
        <f t="shared" ca="1" si="28"/>
        <v>0</v>
      </c>
      <c r="R87" s="181">
        <f t="shared" ca="1" si="29"/>
        <v>581.13396699999998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601.89949999999999</v>
      </c>
      <c r="H88" s="182">
        <f t="shared" ca="1" si="17"/>
        <v>581.13396699999998</v>
      </c>
      <c r="I88" s="183">
        <f t="shared" ca="1" si="20"/>
        <v>489.41</v>
      </c>
      <c r="J88" s="180">
        <f t="shared" ca="1" si="21"/>
        <v>86.89</v>
      </c>
      <c r="K88" s="180">
        <f t="shared" ca="1" si="22"/>
        <v>4.83</v>
      </c>
      <c r="L88" s="180">
        <f t="shared" ca="1" si="23"/>
        <v>0</v>
      </c>
      <c r="M88" s="181">
        <f t="shared" ca="1" si="24"/>
        <v>581.13000000000011</v>
      </c>
      <c r="N88" s="179">
        <f t="shared" ca="1" si="25"/>
        <v>489.413340886669</v>
      </c>
      <c r="O88" s="180">
        <f t="shared" ca="1" si="26"/>
        <v>86.890593142033609</v>
      </c>
      <c r="P88" s="180">
        <f t="shared" ca="1" si="27"/>
        <v>4.8300329712972987</v>
      </c>
      <c r="Q88" s="180">
        <f t="shared" ca="1" si="28"/>
        <v>0</v>
      </c>
      <c r="R88" s="181">
        <f t="shared" ca="1" si="29"/>
        <v>581.13396699999998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601.89949999999999</v>
      </c>
      <c r="H89" s="182">
        <f t="shared" ca="1" si="17"/>
        <v>581.13396699999998</v>
      </c>
      <c r="I89" s="183">
        <f t="shared" ca="1" si="20"/>
        <v>489.41</v>
      </c>
      <c r="J89" s="180">
        <f t="shared" ca="1" si="21"/>
        <v>86.89</v>
      </c>
      <c r="K89" s="180">
        <f t="shared" ca="1" si="22"/>
        <v>4.83</v>
      </c>
      <c r="L89" s="180">
        <f t="shared" ca="1" si="23"/>
        <v>0</v>
      </c>
      <c r="M89" s="181">
        <f t="shared" ca="1" si="24"/>
        <v>581.13000000000011</v>
      </c>
      <c r="N89" s="179">
        <f t="shared" ca="1" si="25"/>
        <v>489.413340886669</v>
      </c>
      <c r="O89" s="180">
        <f t="shared" ca="1" si="26"/>
        <v>86.890593142033609</v>
      </c>
      <c r="P89" s="180">
        <f t="shared" ca="1" si="27"/>
        <v>4.8300329712972987</v>
      </c>
      <c r="Q89" s="180">
        <f t="shared" ca="1" si="28"/>
        <v>0</v>
      </c>
      <c r="R89" s="181">
        <f t="shared" ca="1" si="29"/>
        <v>581.13396699999998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601.89949999999999</v>
      </c>
      <c r="H90" s="182">
        <f t="shared" ca="1" si="17"/>
        <v>581.13396699999998</v>
      </c>
      <c r="I90" s="183">
        <f t="shared" ca="1" si="20"/>
        <v>489.41</v>
      </c>
      <c r="J90" s="180">
        <f t="shared" ca="1" si="21"/>
        <v>86.89</v>
      </c>
      <c r="K90" s="180">
        <f t="shared" ca="1" si="22"/>
        <v>4.83</v>
      </c>
      <c r="L90" s="180">
        <f t="shared" ca="1" si="23"/>
        <v>0</v>
      </c>
      <c r="M90" s="181">
        <f t="shared" ca="1" si="24"/>
        <v>581.13000000000011</v>
      </c>
      <c r="N90" s="179">
        <f t="shared" ca="1" si="25"/>
        <v>489.413340886669</v>
      </c>
      <c r="O90" s="180">
        <f t="shared" ca="1" si="26"/>
        <v>86.890593142033609</v>
      </c>
      <c r="P90" s="180">
        <f t="shared" ca="1" si="27"/>
        <v>4.8300329712972987</v>
      </c>
      <c r="Q90" s="180">
        <f t="shared" ca="1" si="28"/>
        <v>0</v>
      </c>
      <c r="R90" s="181">
        <f t="shared" ca="1" si="29"/>
        <v>581.13396699999998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601.89949999999999</v>
      </c>
      <c r="H91" s="182">
        <f t="shared" ca="1" si="17"/>
        <v>581.13396699999998</v>
      </c>
      <c r="I91" s="183">
        <f t="shared" ca="1" si="20"/>
        <v>489.41</v>
      </c>
      <c r="J91" s="180">
        <f t="shared" ca="1" si="21"/>
        <v>86.89</v>
      </c>
      <c r="K91" s="180">
        <f t="shared" ca="1" si="22"/>
        <v>4.83</v>
      </c>
      <c r="L91" s="180">
        <f t="shared" ca="1" si="23"/>
        <v>0</v>
      </c>
      <c r="M91" s="181">
        <f t="shared" ca="1" si="24"/>
        <v>581.13000000000011</v>
      </c>
      <c r="N91" s="179">
        <f t="shared" ca="1" si="25"/>
        <v>489.413340886669</v>
      </c>
      <c r="O91" s="180">
        <f t="shared" ca="1" si="26"/>
        <v>86.890593142033609</v>
      </c>
      <c r="P91" s="180">
        <f t="shared" ca="1" si="27"/>
        <v>4.8300329712972987</v>
      </c>
      <c r="Q91" s="180">
        <f t="shared" ca="1" si="28"/>
        <v>0</v>
      </c>
      <c r="R91" s="181">
        <f t="shared" ca="1" si="29"/>
        <v>581.13396699999998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601.89949999999999</v>
      </c>
      <c r="H92" s="182">
        <f t="shared" ca="1" si="17"/>
        <v>581.13396699999998</v>
      </c>
      <c r="I92" s="183">
        <f t="shared" ca="1" si="20"/>
        <v>489.41</v>
      </c>
      <c r="J92" s="180">
        <f t="shared" ca="1" si="21"/>
        <v>86.89</v>
      </c>
      <c r="K92" s="180">
        <f t="shared" ca="1" si="22"/>
        <v>4.83</v>
      </c>
      <c r="L92" s="180">
        <f t="shared" ca="1" si="23"/>
        <v>0</v>
      </c>
      <c r="M92" s="181">
        <f t="shared" ca="1" si="24"/>
        <v>581.13000000000011</v>
      </c>
      <c r="N92" s="179">
        <f t="shared" ca="1" si="25"/>
        <v>489.413340886669</v>
      </c>
      <c r="O92" s="180">
        <f t="shared" ca="1" si="26"/>
        <v>86.890593142033609</v>
      </c>
      <c r="P92" s="180">
        <f t="shared" ca="1" si="27"/>
        <v>4.8300329712972987</v>
      </c>
      <c r="Q92" s="180">
        <f t="shared" ca="1" si="28"/>
        <v>0</v>
      </c>
      <c r="R92" s="181">
        <f t="shared" ca="1" si="29"/>
        <v>581.13396699999998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601.89949999999999</v>
      </c>
      <c r="H93" s="182">
        <f t="shared" ca="1" si="17"/>
        <v>581.13396699999998</v>
      </c>
      <c r="I93" s="183">
        <f t="shared" ca="1" si="20"/>
        <v>489.41</v>
      </c>
      <c r="J93" s="180">
        <f t="shared" ca="1" si="21"/>
        <v>86.89</v>
      </c>
      <c r="K93" s="180">
        <f t="shared" ca="1" si="22"/>
        <v>4.83</v>
      </c>
      <c r="L93" s="180">
        <f t="shared" ca="1" si="23"/>
        <v>0</v>
      </c>
      <c r="M93" s="181">
        <f t="shared" ca="1" si="24"/>
        <v>581.13000000000011</v>
      </c>
      <c r="N93" s="179">
        <f t="shared" ca="1" si="25"/>
        <v>489.413340886669</v>
      </c>
      <c r="O93" s="180">
        <f t="shared" ca="1" si="26"/>
        <v>86.890593142033609</v>
      </c>
      <c r="P93" s="180">
        <f t="shared" ca="1" si="27"/>
        <v>4.8300329712972987</v>
      </c>
      <c r="Q93" s="180">
        <f t="shared" ca="1" si="28"/>
        <v>0</v>
      </c>
      <c r="R93" s="181">
        <f t="shared" ca="1" si="29"/>
        <v>581.13396699999998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601.89949999999999</v>
      </c>
      <c r="H94" s="182">
        <f t="shared" ca="1" si="17"/>
        <v>581.13396699999998</v>
      </c>
      <c r="I94" s="183">
        <f t="shared" ca="1" si="20"/>
        <v>489.41</v>
      </c>
      <c r="J94" s="180">
        <f t="shared" ca="1" si="21"/>
        <v>86.89</v>
      </c>
      <c r="K94" s="180">
        <f t="shared" ca="1" si="22"/>
        <v>4.83</v>
      </c>
      <c r="L94" s="180">
        <f t="shared" ca="1" si="23"/>
        <v>0</v>
      </c>
      <c r="M94" s="181">
        <f t="shared" ca="1" si="24"/>
        <v>581.13000000000011</v>
      </c>
      <c r="N94" s="179">
        <f t="shared" ca="1" si="25"/>
        <v>489.413340886669</v>
      </c>
      <c r="O94" s="180">
        <f t="shared" ca="1" si="26"/>
        <v>86.890593142033609</v>
      </c>
      <c r="P94" s="180">
        <f t="shared" ca="1" si="27"/>
        <v>4.8300329712972987</v>
      </c>
      <c r="Q94" s="180">
        <f t="shared" ca="1" si="28"/>
        <v>0</v>
      </c>
      <c r="R94" s="181">
        <f t="shared" ca="1" si="29"/>
        <v>581.13396699999998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545</v>
      </c>
      <c r="H95" s="182">
        <f t="shared" ca="1" si="17"/>
        <v>526.19749999999999</v>
      </c>
      <c r="I95" s="183">
        <f t="shared" ca="1" si="20"/>
        <v>434.48</v>
      </c>
      <c r="J95" s="180">
        <f t="shared" ca="1" si="21"/>
        <v>86.9</v>
      </c>
      <c r="K95" s="180">
        <f t="shared" ca="1" si="22"/>
        <v>4.83</v>
      </c>
      <c r="L95" s="180">
        <f t="shared" ca="1" si="23"/>
        <v>0</v>
      </c>
      <c r="M95" s="181">
        <f t="shared" ca="1" si="24"/>
        <v>526.21</v>
      </c>
      <c r="N95" s="179">
        <f t="shared" ca="1" si="25"/>
        <v>434.46967902548408</v>
      </c>
      <c r="O95" s="180">
        <f t="shared" ca="1" si="26"/>
        <v>86.897935710077718</v>
      </c>
      <c r="P95" s="180">
        <f t="shared" ca="1" si="27"/>
        <v>4.8298852644381514</v>
      </c>
      <c r="Q95" s="180">
        <f t="shared" ca="1" si="28"/>
        <v>0</v>
      </c>
      <c r="R95" s="181">
        <f t="shared" ca="1" si="29"/>
        <v>526.19749999999999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505</v>
      </c>
      <c r="H96" s="182">
        <f t="shared" ca="1" si="17"/>
        <v>487.57749999999999</v>
      </c>
      <c r="I96" s="183">
        <f t="shared" ca="1" si="20"/>
        <v>395.86</v>
      </c>
      <c r="J96" s="180">
        <f t="shared" ca="1" si="21"/>
        <v>86.9</v>
      </c>
      <c r="K96" s="180">
        <f t="shared" ca="1" si="22"/>
        <v>4.83</v>
      </c>
      <c r="L96" s="180">
        <f t="shared" ca="1" si="23"/>
        <v>0</v>
      </c>
      <c r="M96" s="181">
        <f t="shared" ca="1" si="24"/>
        <v>487.59</v>
      </c>
      <c r="N96" s="179">
        <f t="shared" ca="1" si="25"/>
        <v>395.84985161713735</v>
      </c>
      <c r="O96" s="180">
        <f t="shared" ca="1" si="26"/>
        <v>86.897772206156816</v>
      </c>
      <c r="P96" s="180">
        <f t="shared" ca="1" si="27"/>
        <v>4.8298761767058389</v>
      </c>
      <c r="Q96" s="180">
        <f t="shared" ca="1" si="28"/>
        <v>0</v>
      </c>
      <c r="R96" s="181">
        <f t="shared" ca="1" si="29"/>
        <v>487.57749999999999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475</v>
      </c>
      <c r="H97" s="182">
        <f t="shared" ca="1" si="17"/>
        <v>458.61250000000001</v>
      </c>
      <c r="I97" s="183">
        <f t="shared" ca="1" si="20"/>
        <v>366.89</v>
      </c>
      <c r="J97" s="180">
        <f t="shared" ca="1" si="21"/>
        <v>86.89</v>
      </c>
      <c r="K97" s="180">
        <f t="shared" ca="1" si="22"/>
        <v>4.83</v>
      </c>
      <c r="L97" s="180">
        <f t="shared" ca="1" si="23"/>
        <v>0</v>
      </c>
      <c r="M97" s="181">
        <f t="shared" ca="1" si="24"/>
        <v>458.60999999999996</v>
      </c>
      <c r="N97" s="179">
        <f t="shared" ca="1" si="25"/>
        <v>366.89200001090256</v>
      </c>
      <c r="O97" s="180">
        <f t="shared" ca="1" si="26"/>
        <v>86.89047365953644</v>
      </c>
      <c r="P97" s="180">
        <f t="shared" ca="1" si="27"/>
        <v>4.8300263295610657</v>
      </c>
      <c r="Q97" s="180">
        <f t="shared" ca="1" si="28"/>
        <v>0</v>
      </c>
      <c r="R97" s="181">
        <f t="shared" ca="1" si="29"/>
        <v>458.61250000000007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455</v>
      </c>
      <c r="H98" s="187">
        <f t="shared" ca="1" si="17"/>
        <v>439.30250000000001</v>
      </c>
      <c r="I98" s="188">
        <f t="shared" ca="1" si="20"/>
        <v>347.58</v>
      </c>
      <c r="J98" s="185">
        <f t="shared" ca="1" si="21"/>
        <v>86.89</v>
      </c>
      <c r="K98" s="185">
        <f t="shared" ca="1" si="22"/>
        <v>4.83</v>
      </c>
      <c r="L98" s="185">
        <f t="shared" ca="1" si="23"/>
        <v>0</v>
      </c>
      <c r="M98" s="186">
        <f t="shared" ca="1" si="24"/>
        <v>439.29999999999995</v>
      </c>
      <c r="N98" s="184">
        <f t="shared" ca="1" si="25"/>
        <v>347.58197803323469</v>
      </c>
      <c r="O98" s="185">
        <f t="shared" ca="1" si="26"/>
        <v>86.890494479854326</v>
      </c>
      <c r="P98" s="185">
        <f t="shared" ca="1" si="27"/>
        <v>4.8300274869109954</v>
      </c>
      <c r="Q98" s="185">
        <f t="shared" ca="1" si="28"/>
        <v>0</v>
      </c>
      <c r="R98" s="186">
        <f t="shared" ca="1" si="29"/>
        <v>439.30250000000001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11.514634875000002</v>
      </c>
      <c r="H99" s="59">
        <f t="shared" ca="1" si="30"/>
        <v>11.117379972250001</v>
      </c>
      <c r="I99" s="171">
        <f t="shared" ca="1" si="30"/>
        <v>8.862187500000001</v>
      </c>
      <c r="J99" s="54">
        <f t="shared" ca="1" si="30"/>
        <v>2.1216550000000023</v>
      </c>
      <c r="K99" s="54">
        <f t="shared" ca="1" si="30"/>
        <v>0.13359999999999997</v>
      </c>
      <c r="L99" s="54">
        <f t="shared" ca="1" si="30"/>
        <v>0</v>
      </c>
      <c r="M99" s="55">
        <f t="shared" ca="1" si="30"/>
        <v>11.117442500000005</v>
      </c>
      <c r="N99" s="56">
        <f t="shared" ca="1" si="30"/>
        <v>8.8621403772667229</v>
      </c>
      <c r="O99" s="54">
        <f t="shared" ca="1" si="30"/>
        <v>2.1216403710406224</v>
      </c>
      <c r="P99" s="54">
        <f t="shared" ca="1" si="30"/>
        <v>0.13359922394264587</v>
      </c>
      <c r="Q99" s="54">
        <f t="shared" ca="1" si="30"/>
        <v>0</v>
      </c>
      <c r="R99" s="55">
        <f t="shared" ca="1" si="30"/>
        <v>11.117379972250001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9.8313201136193129E-3</v>
      </c>
      <c r="L3" s="24">
        <f>BRPL_EOD!L3-BRPL_ISGS_exbus!L3</f>
        <v>1.4821750204774276E-4</v>
      </c>
      <c r="M3" s="24">
        <f>BRPL_EOD!M3-BRPL_ISGS_exbus!M3</f>
        <v>2.7724867724927549E-3</v>
      </c>
      <c r="N3" s="24">
        <f>BRPL_EOD!N3-BRPL_ISGS_exbus!N3</f>
        <v>-4.2552781480083013E-3</v>
      </c>
      <c r="O3" s="24">
        <f>BRPL_EOD!O3-BRPL_ISGS_exbus!O3</f>
        <v>4.9721641541111694E-4</v>
      </c>
      <c r="P3" s="24">
        <f>BRPL_EOD!P3-BRPL_ISGS_exbus!P3</f>
        <v>-2.784352238808907E-3</v>
      </c>
      <c r="Q3" s="24">
        <f>BRPL_EOD!Q3-BRPL_ISGS_exbus!Q3</f>
        <v>-4.3025521472399575E-3</v>
      </c>
      <c r="R3" s="24">
        <f>BRPL_EOD!R3-BRPL_ISGS_exbus!R3</f>
        <v>5.4273776257964812E-3</v>
      </c>
      <c r="S3" s="24">
        <f>BRPL_EOD!S3-BRPL_ISGS_exbus!S3</f>
        <v>9.8836029732041197E-5</v>
      </c>
      <c r="T3" s="24">
        <f>BRPL_EOD!T3-BRPL_ISGS_exbus!T3</f>
        <v>0</v>
      </c>
      <c r="U3" s="24">
        <f>BRPL_EOD!U3-BRPL_ISGS_exbus!U3</f>
        <v>-7.9523681476700858E-4</v>
      </c>
      <c r="V3" s="24">
        <f>BRPL_EOD!V3-BRPL_ISGS_exbus!V3</f>
        <v>-1.5808488964275114E-4</v>
      </c>
      <c r="W3" s="24">
        <f>BRPL_EOD!W3-BRPL_ISGS_exbus!W3</f>
        <v>4.0003487738431431E-3</v>
      </c>
      <c r="X3" s="24">
        <f>BRPL_EOD!X3-BRPL_ISGS_exbus!X3</f>
        <v>-1.7553418201998738E-4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-1.8987466240787398E-3</v>
      </c>
      <c r="L4" s="24">
        <f>BRPL_EOD!L4-BRPL_ISGS_exbus!L4</f>
        <v>2.5733996791110769E-4</v>
      </c>
      <c r="M4" s="24">
        <f>BRPL_EOD!M4-BRPL_ISGS_exbus!M4</f>
        <v>2.7724867724927549E-3</v>
      </c>
      <c r="N4" s="24">
        <f>BRPL_EOD!N4-BRPL_ISGS_exbus!N4</f>
        <v>-4.2552781480083013E-3</v>
      </c>
      <c r="O4" s="24">
        <f>BRPL_EOD!O4-BRPL_ISGS_exbus!O4</f>
        <v>4.9721641541111694E-4</v>
      </c>
      <c r="P4" s="24">
        <f>BRPL_EOD!P4-BRPL_ISGS_exbus!P4</f>
        <v>-7.5194721189575375E-4</v>
      </c>
      <c r="Q4" s="24">
        <f>BRPL_EOD!Q4-BRPL_ISGS_exbus!Q4</f>
        <v>-4.3025521472399575E-3</v>
      </c>
      <c r="R4" s="24">
        <f>BRPL_EOD!R4-BRPL_ISGS_exbus!R4</f>
        <v>5.4273776257964812E-3</v>
      </c>
      <c r="S4" s="24">
        <f>BRPL_EOD!S4-BRPL_ISGS_exbus!S4</f>
        <v>9.8836029732041197E-5</v>
      </c>
      <c r="T4" s="24">
        <f>BRPL_EOD!T4-BRPL_ISGS_exbus!T4</f>
        <v>0</v>
      </c>
      <c r="U4" s="24">
        <f>BRPL_EOD!U4-BRPL_ISGS_exbus!U4</f>
        <v>-7.9523681476700858E-4</v>
      </c>
      <c r="V4" s="24">
        <f>BRPL_EOD!V4-BRPL_ISGS_exbus!V4</f>
        <v>-1.5808488964275114E-4</v>
      </c>
      <c r="W4" s="24">
        <f>BRPL_EOD!W4-BRPL_ISGS_exbus!W4</f>
        <v>4.0003487738431431E-3</v>
      </c>
      <c r="X4" s="24">
        <f>BRPL_EOD!X4-BRPL_ISGS_exbus!X4</f>
        <v>-1.7553418201998738E-4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9.6977098390880201E-3</v>
      </c>
      <c r="L5" s="24">
        <f>BRPL_EOD!L5-BRPL_ISGS_exbus!L5</f>
        <v>2.6943762781250769E-4</v>
      </c>
      <c r="M5" s="24">
        <f>BRPL_EOD!M5-BRPL_ISGS_exbus!M5</f>
        <v>2.7724867724927549E-3</v>
      </c>
      <c r="N5" s="24">
        <f>BRPL_EOD!N5-BRPL_ISGS_exbus!N5</f>
        <v>-4.2552781480083013E-3</v>
      </c>
      <c r="O5" s="24">
        <f>BRPL_EOD!O5-BRPL_ISGS_exbus!O5</f>
        <v>4.9721641541111694E-4</v>
      </c>
      <c r="P5" s="24">
        <f>BRPL_EOD!P5-BRPL_ISGS_exbus!P5</f>
        <v>-7.5194721189575375E-4</v>
      </c>
      <c r="Q5" s="24">
        <f>BRPL_EOD!Q5-BRPL_ISGS_exbus!Q5</f>
        <v>-4.3025521472399575E-3</v>
      </c>
      <c r="R5" s="24">
        <f>BRPL_EOD!R5-BRPL_ISGS_exbus!R5</f>
        <v>5.4273776257964812E-3</v>
      </c>
      <c r="S5" s="24">
        <f>BRPL_EOD!S5-BRPL_ISGS_exbus!S5</f>
        <v>9.8836029732041197E-5</v>
      </c>
      <c r="T5" s="24">
        <f>BRPL_EOD!T5-BRPL_ISGS_exbus!T5</f>
        <v>0</v>
      </c>
      <c r="U5" s="24">
        <f>BRPL_EOD!U5-BRPL_ISGS_exbus!U5</f>
        <v>-7.9523681476700858E-4</v>
      </c>
      <c r="V5" s="24">
        <f>BRPL_EOD!V5-BRPL_ISGS_exbus!V5</f>
        <v>-1.5808488964275114E-4</v>
      </c>
      <c r="W5" s="24">
        <f>BRPL_EOD!W5-BRPL_ISGS_exbus!W5</f>
        <v>4.0003487738431431E-3</v>
      </c>
      <c r="X5" s="24">
        <f>BRPL_EOD!X5-BRPL_ISGS_exbus!X5</f>
        <v>-1.7553418201998738E-4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9.6977098390880201E-3</v>
      </c>
      <c r="L6" s="24">
        <f>BRPL_EOD!L6-BRPL_ISGS_exbus!L6</f>
        <v>1.624886561959471E-4</v>
      </c>
      <c r="M6" s="24">
        <f>BRPL_EOD!M6-BRPL_ISGS_exbus!M6</f>
        <v>2.7724867724927549E-3</v>
      </c>
      <c r="N6" s="24">
        <f>BRPL_EOD!N6-BRPL_ISGS_exbus!N6</f>
        <v>-4.2552781480083013E-3</v>
      </c>
      <c r="O6" s="24">
        <f>BRPL_EOD!O6-BRPL_ISGS_exbus!O6</f>
        <v>4.9721641541111694E-4</v>
      </c>
      <c r="P6" s="24">
        <f>BRPL_EOD!P6-BRPL_ISGS_exbus!P6</f>
        <v>-7.5194721189575375E-4</v>
      </c>
      <c r="Q6" s="24">
        <f>BRPL_EOD!Q6-BRPL_ISGS_exbus!Q6</f>
        <v>-4.3025521472399575E-3</v>
      </c>
      <c r="R6" s="24">
        <f>BRPL_EOD!R6-BRPL_ISGS_exbus!R6</f>
        <v>5.4273776257964812E-3</v>
      </c>
      <c r="S6" s="24">
        <f>BRPL_EOD!S6-BRPL_ISGS_exbus!S6</f>
        <v>9.8836029732041197E-5</v>
      </c>
      <c r="T6" s="24">
        <f>BRPL_EOD!T6-BRPL_ISGS_exbus!T6</f>
        <v>0</v>
      </c>
      <c r="U6" s="24">
        <f>BRPL_EOD!U6-BRPL_ISGS_exbus!U6</f>
        <v>-7.9523681476700858E-4</v>
      </c>
      <c r="V6" s="24">
        <f>BRPL_EOD!V6-BRPL_ISGS_exbus!V6</f>
        <v>-1.5808488964275114E-4</v>
      </c>
      <c r="W6" s="24">
        <f>BRPL_EOD!W6-BRPL_ISGS_exbus!W6</f>
        <v>4.0003487738431431E-3</v>
      </c>
      <c r="X6" s="24">
        <f>BRPL_EOD!X6-BRPL_ISGS_exbus!X6</f>
        <v>-1.7553418201998738E-4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9.6977098390880201E-3</v>
      </c>
      <c r="L7" s="24">
        <f>BRPL_EOD!L7-BRPL_ISGS_exbus!L7</f>
        <v>1.7070693313137042E-4</v>
      </c>
      <c r="M7" s="24">
        <f>BRPL_EOD!M7-BRPL_ISGS_exbus!M7</f>
        <v>2.7724867724927549E-3</v>
      </c>
      <c r="N7" s="24">
        <f>BRPL_EOD!N7-BRPL_ISGS_exbus!N7</f>
        <v>-4.2552781480083013E-3</v>
      </c>
      <c r="O7" s="24">
        <f>BRPL_EOD!O7-BRPL_ISGS_exbus!O7</f>
        <v>4.9721641541111694E-4</v>
      </c>
      <c r="P7" s="24">
        <f>BRPL_EOD!P7-BRPL_ISGS_exbus!P7</f>
        <v>-7.5194721189575375E-4</v>
      </c>
      <c r="Q7" s="24">
        <f>BRPL_EOD!Q7-BRPL_ISGS_exbus!Q7</f>
        <v>-4.3025521472399575E-3</v>
      </c>
      <c r="R7" s="24">
        <f>BRPL_EOD!R7-BRPL_ISGS_exbus!R7</f>
        <v>-9.1202057390304958E-4</v>
      </c>
      <c r="S7" s="24">
        <f>BRPL_EOD!S7-BRPL_ISGS_exbus!S7</f>
        <v>9.8836029732041197E-5</v>
      </c>
      <c r="T7" s="24">
        <f>BRPL_EOD!T7-BRPL_ISGS_exbus!T7</f>
        <v>0</v>
      </c>
      <c r="U7" s="24">
        <f>BRPL_EOD!U7-BRPL_ISGS_exbus!U7</f>
        <v>-7.9523681476700858E-4</v>
      </c>
      <c r="V7" s="24">
        <f>BRPL_EOD!V7-BRPL_ISGS_exbus!V7</f>
        <v>3.7881879194578971E-4</v>
      </c>
      <c r="W7" s="24">
        <f>BRPL_EOD!W7-BRPL_ISGS_exbus!W7</f>
        <v>4.0003487738431431E-3</v>
      </c>
      <c r="X7" s="24">
        <f>BRPL_EOD!X7-BRPL_ISGS_exbus!X7</f>
        <v>-1.7553418201998738E-4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9.6977098390880201E-3</v>
      </c>
      <c r="L8" s="24">
        <f>BRPL_EOD!L8-BRPL_ISGS_exbus!L8</f>
        <v>1.7070693313137042E-4</v>
      </c>
      <c r="M8" s="24">
        <f>BRPL_EOD!M8-BRPL_ISGS_exbus!M8</f>
        <v>2.7724867724927549E-3</v>
      </c>
      <c r="N8" s="24">
        <f>BRPL_EOD!N8-BRPL_ISGS_exbus!N8</f>
        <v>-4.2552781480083013E-3</v>
      </c>
      <c r="O8" s="24">
        <f>BRPL_EOD!O8-BRPL_ISGS_exbus!O8</f>
        <v>4.9721641541111694E-4</v>
      </c>
      <c r="P8" s="24">
        <f>BRPL_EOD!P8-BRPL_ISGS_exbus!P8</f>
        <v>-7.5194721189575375E-4</v>
      </c>
      <c r="Q8" s="24">
        <f>BRPL_EOD!Q8-BRPL_ISGS_exbus!Q8</f>
        <v>-4.3025521472399575E-3</v>
      </c>
      <c r="R8" s="24">
        <f>BRPL_EOD!R8-BRPL_ISGS_exbus!R8</f>
        <v>2.4715695017860639E-3</v>
      </c>
      <c r="S8" s="24">
        <f>BRPL_EOD!S8-BRPL_ISGS_exbus!S8</f>
        <v>9.8836029732041197E-5</v>
      </c>
      <c r="T8" s="24">
        <f>BRPL_EOD!T8-BRPL_ISGS_exbus!T8</f>
        <v>0</v>
      </c>
      <c r="U8" s="24">
        <f>BRPL_EOD!U8-BRPL_ISGS_exbus!U8</f>
        <v>-7.9523681476700858E-4</v>
      </c>
      <c r="V8" s="24">
        <f>BRPL_EOD!V8-BRPL_ISGS_exbus!V8</f>
        <v>3.7881879194578971E-4</v>
      </c>
      <c r="W8" s="24">
        <f>BRPL_EOD!W8-BRPL_ISGS_exbus!W8</f>
        <v>4.0003487738431431E-3</v>
      </c>
      <c r="X8" s="24">
        <f>BRPL_EOD!X8-BRPL_ISGS_exbus!X8</f>
        <v>-1.7553418201998738E-4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9.6977098390880201E-3</v>
      </c>
      <c r="L9" s="24">
        <f>BRPL_EOD!L9-BRPL_ISGS_exbus!L9</f>
        <v>2.9739936582906523E-4</v>
      </c>
      <c r="M9" s="24">
        <f>BRPL_EOD!M9-BRPL_ISGS_exbus!M9</f>
        <v>2.7724867724927549E-3</v>
      </c>
      <c r="N9" s="24">
        <f>BRPL_EOD!N9-BRPL_ISGS_exbus!N9</f>
        <v>-4.2552781480083013E-3</v>
      </c>
      <c r="O9" s="24">
        <f>BRPL_EOD!O9-BRPL_ISGS_exbus!O9</f>
        <v>4.9721641541111694E-4</v>
      </c>
      <c r="P9" s="24">
        <f>BRPL_EOD!P9-BRPL_ISGS_exbus!P9</f>
        <v>-7.5194721189575375E-4</v>
      </c>
      <c r="Q9" s="24">
        <f>BRPL_EOD!Q9-BRPL_ISGS_exbus!Q9</f>
        <v>-4.3025521472399575E-3</v>
      </c>
      <c r="R9" s="24">
        <f>BRPL_EOD!R9-BRPL_ISGS_exbus!R9</f>
        <v>2.4715695017860639E-3</v>
      </c>
      <c r="S9" s="24">
        <f>BRPL_EOD!S9-BRPL_ISGS_exbus!S9</f>
        <v>9.8836029732041197E-5</v>
      </c>
      <c r="T9" s="24">
        <f>BRPL_EOD!T9-BRPL_ISGS_exbus!T9</f>
        <v>0</v>
      </c>
      <c r="U9" s="24">
        <f>BRPL_EOD!U9-BRPL_ISGS_exbus!U9</f>
        <v>-7.9523681476700858E-4</v>
      </c>
      <c r="V9" s="24">
        <f>BRPL_EOD!V9-BRPL_ISGS_exbus!V9</f>
        <v>3.7881879194578971E-4</v>
      </c>
      <c r="W9" s="24">
        <f>BRPL_EOD!W9-BRPL_ISGS_exbus!W9</f>
        <v>4.0003487738431431E-3</v>
      </c>
      <c r="X9" s="24">
        <f>BRPL_EOD!X9-BRPL_ISGS_exbus!X9</f>
        <v>-1.7553418201998738E-4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9.6977098390880201E-3</v>
      </c>
      <c r="L10" s="24">
        <f>BRPL_EOD!L10-BRPL_ISGS_exbus!L10</f>
        <v>1.9815892684604819E-4</v>
      </c>
      <c r="M10" s="24">
        <f>BRPL_EOD!M10-BRPL_ISGS_exbus!M10</f>
        <v>2.7724867724927549E-3</v>
      </c>
      <c r="N10" s="24">
        <f>BRPL_EOD!N10-BRPL_ISGS_exbus!N10</f>
        <v>-4.2552781480083013E-3</v>
      </c>
      <c r="O10" s="24">
        <f>BRPL_EOD!O10-BRPL_ISGS_exbus!O10</f>
        <v>4.9721641541111694E-4</v>
      </c>
      <c r="P10" s="24">
        <f>BRPL_EOD!P10-BRPL_ISGS_exbus!P10</f>
        <v>-7.5194721189575375E-4</v>
      </c>
      <c r="Q10" s="24">
        <f>BRPL_EOD!Q10-BRPL_ISGS_exbus!Q10</f>
        <v>-4.3025521472399575E-3</v>
      </c>
      <c r="R10" s="24">
        <f>BRPL_EOD!R10-BRPL_ISGS_exbus!R10</f>
        <v>3.8557719346812291E-3</v>
      </c>
      <c r="S10" s="24">
        <f>BRPL_EOD!S10-BRPL_ISGS_exbus!S10</f>
        <v>9.8836029732041197E-5</v>
      </c>
      <c r="T10" s="24">
        <f>BRPL_EOD!T10-BRPL_ISGS_exbus!T10</f>
        <v>0</v>
      </c>
      <c r="U10" s="24">
        <f>BRPL_EOD!U10-BRPL_ISGS_exbus!U10</f>
        <v>-7.9523681476700858E-4</v>
      </c>
      <c r="V10" s="24">
        <f>BRPL_EOD!V10-BRPL_ISGS_exbus!V10</f>
        <v>-7.3992784667442635E-4</v>
      </c>
      <c r="W10" s="24">
        <f>BRPL_EOD!W10-BRPL_ISGS_exbus!W10</f>
        <v>4.0003487738431431E-3</v>
      </c>
      <c r="X10" s="24">
        <f>BRPL_EOD!X10-BRPL_ISGS_exbus!X10</f>
        <v>-1.7553418201998738E-4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9.6977098390880201E-3</v>
      </c>
      <c r="L11" s="24">
        <f>BRPL_EOD!L11-BRPL_ISGS_exbus!L11</f>
        <v>1.9815892684604819E-4</v>
      </c>
      <c r="M11" s="24">
        <f>BRPL_EOD!M11-BRPL_ISGS_exbus!M11</f>
        <v>2.7724867724927549E-3</v>
      </c>
      <c r="N11" s="24">
        <f>BRPL_EOD!N11-BRPL_ISGS_exbus!N11</f>
        <v>-4.2552781480083013E-3</v>
      </c>
      <c r="O11" s="24">
        <f>BRPL_EOD!O11-BRPL_ISGS_exbus!O11</f>
        <v>4.9721641541111694E-4</v>
      </c>
      <c r="P11" s="24">
        <f>BRPL_EOD!P11-BRPL_ISGS_exbus!P11</f>
        <v>-7.5194721189575375E-4</v>
      </c>
      <c r="Q11" s="24">
        <f>BRPL_EOD!Q11-BRPL_ISGS_exbus!Q11</f>
        <v>-4.3025521472399575E-3</v>
      </c>
      <c r="R11" s="24">
        <f>BRPL_EOD!R11-BRPL_ISGS_exbus!R11</f>
        <v>3.8557719346812291E-3</v>
      </c>
      <c r="S11" s="24">
        <f>BRPL_EOD!S11-BRPL_ISGS_exbus!S11</f>
        <v>9.8836029732041197E-5</v>
      </c>
      <c r="T11" s="24">
        <f>BRPL_EOD!T11-BRPL_ISGS_exbus!T11</f>
        <v>0</v>
      </c>
      <c r="U11" s="24">
        <f>BRPL_EOD!U11-BRPL_ISGS_exbus!U11</f>
        <v>-7.9523681476700858E-4</v>
      </c>
      <c r="V11" s="24">
        <f>BRPL_EOD!V11-BRPL_ISGS_exbus!V11</f>
        <v>-7.3992784667442635E-4</v>
      </c>
      <c r="W11" s="24">
        <f>BRPL_EOD!W11-BRPL_ISGS_exbus!W11</f>
        <v>4.0003487738431431E-3</v>
      </c>
      <c r="X11" s="24">
        <f>BRPL_EOD!X11-BRPL_ISGS_exbus!X11</f>
        <v>-1.7553418201998738E-4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9.6977098390880201E-3</v>
      </c>
      <c r="L12" s="24">
        <f>BRPL_EOD!L12-BRPL_ISGS_exbus!L12</f>
        <v>1.9815892684604819E-4</v>
      </c>
      <c r="M12" s="24">
        <f>BRPL_EOD!M12-BRPL_ISGS_exbus!M12</f>
        <v>2.7724867724927549E-3</v>
      </c>
      <c r="N12" s="24">
        <f>BRPL_EOD!N12-BRPL_ISGS_exbus!N12</f>
        <v>-4.2552781480083013E-3</v>
      </c>
      <c r="O12" s="24">
        <f>BRPL_EOD!O12-BRPL_ISGS_exbus!O12</f>
        <v>4.9721641541111694E-4</v>
      </c>
      <c r="P12" s="24">
        <f>BRPL_EOD!P12-BRPL_ISGS_exbus!P12</f>
        <v>-7.5194721189575375E-4</v>
      </c>
      <c r="Q12" s="24">
        <f>BRPL_EOD!Q12-BRPL_ISGS_exbus!Q12</f>
        <v>-4.3025521472399575E-3</v>
      </c>
      <c r="R12" s="24">
        <f>BRPL_EOD!R12-BRPL_ISGS_exbus!R12</f>
        <v>3.8557719346812291E-3</v>
      </c>
      <c r="S12" s="24">
        <f>BRPL_EOD!S12-BRPL_ISGS_exbus!S12</f>
        <v>9.8836029732041197E-5</v>
      </c>
      <c r="T12" s="24">
        <f>BRPL_EOD!T12-BRPL_ISGS_exbus!T12</f>
        <v>0</v>
      </c>
      <c r="U12" s="24">
        <f>BRPL_EOD!U12-BRPL_ISGS_exbus!U12</f>
        <v>-7.9523681476700858E-4</v>
      </c>
      <c r="V12" s="24">
        <f>BRPL_EOD!V12-BRPL_ISGS_exbus!V12</f>
        <v>-7.3992784667442635E-4</v>
      </c>
      <c r="W12" s="24">
        <f>BRPL_EOD!W12-BRPL_ISGS_exbus!W12</f>
        <v>4.0003487738431431E-3</v>
      </c>
      <c r="X12" s="24">
        <f>BRPL_EOD!X12-BRPL_ISGS_exbus!X12</f>
        <v>-1.7553418201998738E-4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9.6977098390880201E-3</v>
      </c>
      <c r="L13" s="24">
        <f>BRPL_EOD!L13-BRPL_ISGS_exbus!L13</f>
        <v>-3.492452341902208E-5</v>
      </c>
      <c r="M13" s="24">
        <f>BRPL_EOD!M13-BRPL_ISGS_exbus!M13</f>
        <v>2.7724867724927549E-3</v>
      </c>
      <c r="N13" s="24">
        <f>BRPL_EOD!N13-BRPL_ISGS_exbus!N13</f>
        <v>-4.2552781480083013E-3</v>
      </c>
      <c r="O13" s="24">
        <f>BRPL_EOD!O13-BRPL_ISGS_exbus!O13</f>
        <v>4.9721641541111694E-4</v>
      </c>
      <c r="P13" s="24">
        <f>BRPL_EOD!P13-BRPL_ISGS_exbus!P13</f>
        <v>-7.5194721189575375E-4</v>
      </c>
      <c r="Q13" s="24">
        <f>BRPL_EOD!Q13-BRPL_ISGS_exbus!Q13</f>
        <v>-4.3009326424847671E-4</v>
      </c>
      <c r="R13" s="24">
        <f>BRPL_EOD!R13-BRPL_ISGS_exbus!R13</f>
        <v>3.8557719346812291E-3</v>
      </c>
      <c r="S13" s="24">
        <f>BRPL_EOD!S13-BRPL_ISGS_exbus!S13</f>
        <v>8.0412751677982897E-4</v>
      </c>
      <c r="T13" s="24">
        <f>BRPL_EOD!T13-BRPL_ISGS_exbus!T13</f>
        <v>0</v>
      </c>
      <c r="U13" s="24">
        <f>BRPL_EOD!U13-BRPL_ISGS_exbus!U13</f>
        <v>-7.9523681476700858E-4</v>
      </c>
      <c r="V13" s="24">
        <f>BRPL_EOD!V13-BRPL_ISGS_exbus!V13</f>
        <v>2.5207954209740535E-3</v>
      </c>
      <c r="W13" s="24">
        <f>BRPL_EOD!W13-BRPL_ISGS_exbus!W13</f>
        <v>4.0003487738431431E-3</v>
      </c>
      <c r="X13" s="24">
        <f>BRPL_EOD!X13-BRPL_ISGS_exbus!X13</f>
        <v>-1.7553418201998738E-4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9.6977098390880201E-3</v>
      </c>
      <c r="L14" s="24">
        <f>BRPL_EOD!L14-BRPL_ISGS_exbus!L14</f>
        <v>-3.492452341902208E-5</v>
      </c>
      <c r="M14" s="24">
        <f>BRPL_EOD!M14-BRPL_ISGS_exbus!M14</f>
        <v>2.7724867724927549E-3</v>
      </c>
      <c r="N14" s="24">
        <f>BRPL_EOD!N14-BRPL_ISGS_exbus!N14</f>
        <v>-4.2552781480083013E-3</v>
      </c>
      <c r="O14" s="24">
        <f>BRPL_EOD!O14-BRPL_ISGS_exbus!O14</f>
        <v>4.9721641541111694E-4</v>
      </c>
      <c r="P14" s="24">
        <f>BRPL_EOD!P14-BRPL_ISGS_exbus!P14</f>
        <v>-7.5194721189575375E-4</v>
      </c>
      <c r="Q14" s="24">
        <f>BRPL_EOD!Q14-BRPL_ISGS_exbus!Q14</f>
        <v>-4.3009326424847671E-4</v>
      </c>
      <c r="R14" s="24">
        <f>BRPL_EOD!R14-BRPL_ISGS_exbus!R14</f>
        <v>3.8557719346812291E-3</v>
      </c>
      <c r="S14" s="24">
        <f>BRPL_EOD!S14-BRPL_ISGS_exbus!S14</f>
        <v>8.0412751677982897E-4</v>
      </c>
      <c r="T14" s="24">
        <f>BRPL_EOD!T14-BRPL_ISGS_exbus!T14</f>
        <v>0</v>
      </c>
      <c r="U14" s="24">
        <f>BRPL_EOD!U14-BRPL_ISGS_exbus!U14</f>
        <v>-7.9523681476700858E-4</v>
      </c>
      <c r="V14" s="24">
        <f>BRPL_EOD!V14-BRPL_ISGS_exbus!V14</f>
        <v>2.5207954209740535E-3</v>
      </c>
      <c r="W14" s="24">
        <f>BRPL_EOD!W14-BRPL_ISGS_exbus!W14</f>
        <v>4.0003487738431431E-3</v>
      </c>
      <c r="X14" s="24">
        <f>BRPL_EOD!X14-BRPL_ISGS_exbus!X14</f>
        <v>-1.7553418201998738E-4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9.6977098390880201E-3</v>
      </c>
      <c r="L15" s="24">
        <f>BRPL_EOD!L15-BRPL_ISGS_exbus!L15</f>
        <v>-3.492452341902208E-5</v>
      </c>
      <c r="M15" s="24">
        <f>BRPL_EOD!M15-BRPL_ISGS_exbus!M15</f>
        <v>2.7724867724927549E-3</v>
      </c>
      <c r="N15" s="24">
        <f>BRPL_EOD!N15-BRPL_ISGS_exbus!N15</f>
        <v>-4.2552781480083013E-3</v>
      </c>
      <c r="O15" s="24">
        <f>BRPL_EOD!O15-BRPL_ISGS_exbus!O15</f>
        <v>4.9721641541111694E-4</v>
      </c>
      <c r="P15" s="24">
        <f>BRPL_EOD!P15-BRPL_ISGS_exbus!P15</f>
        <v>-7.5194721189575375E-4</v>
      </c>
      <c r="Q15" s="24">
        <f>BRPL_EOD!Q15-BRPL_ISGS_exbus!Q15</f>
        <v>-4.3009326424847671E-4</v>
      </c>
      <c r="R15" s="24">
        <f>BRPL_EOD!R15-BRPL_ISGS_exbus!R15</f>
        <v>-6.2090838920347835E-4</v>
      </c>
      <c r="S15" s="24">
        <f>BRPL_EOD!S15-BRPL_ISGS_exbus!S15</f>
        <v>8.0412751677982897E-4</v>
      </c>
      <c r="T15" s="24">
        <f>BRPL_EOD!T15-BRPL_ISGS_exbus!T15</f>
        <v>0</v>
      </c>
      <c r="U15" s="24">
        <f>BRPL_EOD!U15-BRPL_ISGS_exbus!U15</f>
        <v>-7.9523681476700858E-4</v>
      </c>
      <c r="V15" s="24">
        <f>BRPL_EOD!V15-BRPL_ISGS_exbus!V15</f>
        <v>9.0570117955435236E-4</v>
      </c>
      <c r="W15" s="24">
        <f>BRPL_EOD!W15-BRPL_ISGS_exbus!W15</f>
        <v>4.0003487738431431E-3</v>
      </c>
      <c r="X15" s="24">
        <f>BRPL_EOD!X15-BRPL_ISGS_exbus!X15</f>
        <v>-1.7553418201998738E-4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9.6977098390880201E-3</v>
      </c>
      <c r="L16" s="24">
        <f>BRPL_EOD!L16-BRPL_ISGS_exbus!L16</f>
        <v>-3.492452341902208E-5</v>
      </c>
      <c r="M16" s="24">
        <f>BRPL_EOD!M16-BRPL_ISGS_exbus!M16</f>
        <v>2.7724867724927549E-3</v>
      </c>
      <c r="N16" s="24">
        <f>BRPL_EOD!N16-BRPL_ISGS_exbus!N16</f>
        <v>-4.2552781480083013E-3</v>
      </c>
      <c r="O16" s="24">
        <f>BRPL_EOD!O16-BRPL_ISGS_exbus!O16</f>
        <v>4.9721641541111694E-4</v>
      </c>
      <c r="P16" s="24">
        <f>BRPL_EOD!P16-BRPL_ISGS_exbus!P16</f>
        <v>-7.5194721189575375E-4</v>
      </c>
      <c r="Q16" s="24">
        <f>BRPL_EOD!Q16-BRPL_ISGS_exbus!Q16</f>
        <v>-4.3009326424847671E-4</v>
      </c>
      <c r="R16" s="24">
        <f>BRPL_EOD!R16-BRPL_ISGS_exbus!R16</f>
        <v>-4.1322597864734689E-4</v>
      </c>
      <c r="S16" s="24">
        <f>BRPL_EOD!S16-BRPL_ISGS_exbus!S16</f>
        <v>8.0412751677982897E-4</v>
      </c>
      <c r="T16" s="24">
        <f>BRPL_EOD!T16-BRPL_ISGS_exbus!T16</f>
        <v>0</v>
      </c>
      <c r="U16" s="24">
        <f>BRPL_EOD!U16-BRPL_ISGS_exbus!U16</f>
        <v>-7.9523681476700858E-4</v>
      </c>
      <c r="V16" s="24">
        <f>BRPL_EOD!V16-BRPL_ISGS_exbus!V16</f>
        <v>9.0570117955435236E-4</v>
      </c>
      <c r="W16" s="24">
        <f>BRPL_EOD!W16-BRPL_ISGS_exbus!W16</f>
        <v>4.0003487738431431E-3</v>
      </c>
      <c r="X16" s="24">
        <f>BRPL_EOD!X16-BRPL_ISGS_exbus!X16</f>
        <v>-1.7553418201998738E-4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9.6977098390880201E-3</v>
      </c>
      <c r="L17" s="24">
        <f>BRPL_EOD!L17-BRPL_ISGS_exbus!L17</f>
        <v>-3.492452341902208E-5</v>
      </c>
      <c r="M17" s="24">
        <f>BRPL_EOD!M17-BRPL_ISGS_exbus!M17</f>
        <v>2.7724867724927549E-3</v>
      </c>
      <c r="N17" s="24">
        <f>BRPL_EOD!N17-BRPL_ISGS_exbus!N17</f>
        <v>-4.2552781480083013E-3</v>
      </c>
      <c r="O17" s="24">
        <f>BRPL_EOD!O17-BRPL_ISGS_exbus!O17</f>
        <v>4.9721641541111694E-4</v>
      </c>
      <c r="P17" s="24">
        <f>BRPL_EOD!P17-BRPL_ISGS_exbus!P17</f>
        <v>-7.5194721189575375E-4</v>
      </c>
      <c r="Q17" s="24">
        <f>BRPL_EOD!Q17-BRPL_ISGS_exbus!Q17</f>
        <v>-4.3009326424847671E-4</v>
      </c>
      <c r="R17" s="24">
        <f>BRPL_EOD!R17-BRPL_ISGS_exbus!R17</f>
        <v>-4.1322597864734689E-4</v>
      </c>
      <c r="S17" s="24">
        <f>BRPL_EOD!S17-BRPL_ISGS_exbus!S17</f>
        <v>8.0412751677982897E-4</v>
      </c>
      <c r="T17" s="24">
        <f>BRPL_EOD!T17-BRPL_ISGS_exbus!T17</f>
        <v>0</v>
      </c>
      <c r="U17" s="24">
        <f>BRPL_EOD!U17-BRPL_ISGS_exbus!U17</f>
        <v>-7.9523681476700858E-4</v>
      </c>
      <c r="V17" s="24">
        <f>BRPL_EOD!V17-BRPL_ISGS_exbus!V17</f>
        <v>9.0570117955435236E-4</v>
      </c>
      <c r="W17" s="24">
        <f>BRPL_EOD!W17-BRPL_ISGS_exbus!W17</f>
        <v>4.0003487738431431E-3</v>
      </c>
      <c r="X17" s="24">
        <f>BRPL_EOD!X17-BRPL_ISGS_exbus!X17</f>
        <v>-1.7553418201998738E-4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9.6977098390880201E-3</v>
      </c>
      <c r="L18" s="24">
        <f>BRPL_EOD!L18-BRPL_ISGS_exbus!L18</f>
        <v>-3.492452341902208E-5</v>
      </c>
      <c r="M18" s="24">
        <f>BRPL_EOD!M18-BRPL_ISGS_exbus!M18</f>
        <v>2.7724867724927549E-3</v>
      </c>
      <c r="N18" s="24">
        <f>BRPL_EOD!N18-BRPL_ISGS_exbus!N18</f>
        <v>-4.2552781480083013E-3</v>
      </c>
      <c r="O18" s="24">
        <f>BRPL_EOD!O18-BRPL_ISGS_exbus!O18</f>
        <v>4.9721641541111694E-4</v>
      </c>
      <c r="P18" s="24">
        <f>BRPL_EOD!P18-BRPL_ISGS_exbus!P18</f>
        <v>-7.5194721189575375E-4</v>
      </c>
      <c r="Q18" s="24">
        <f>BRPL_EOD!Q18-BRPL_ISGS_exbus!Q18</f>
        <v>-4.3009326424847671E-4</v>
      </c>
      <c r="R18" s="24">
        <f>BRPL_EOD!R18-BRPL_ISGS_exbus!R18</f>
        <v>-4.1322597864734689E-4</v>
      </c>
      <c r="S18" s="24">
        <f>BRPL_EOD!S18-BRPL_ISGS_exbus!S18</f>
        <v>8.0412751677982897E-4</v>
      </c>
      <c r="T18" s="24">
        <f>BRPL_EOD!T18-BRPL_ISGS_exbus!T18</f>
        <v>0</v>
      </c>
      <c r="U18" s="24">
        <f>BRPL_EOD!U18-BRPL_ISGS_exbus!U18</f>
        <v>-7.9523681476700858E-4</v>
      </c>
      <c r="V18" s="24">
        <f>BRPL_EOD!V18-BRPL_ISGS_exbus!V18</f>
        <v>9.0570117955435236E-4</v>
      </c>
      <c r="W18" s="24">
        <f>BRPL_EOD!W18-BRPL_ISGS_exbus!W18</f>
        <v>4.0003487738431431E-3</v>
      </c>
      <c r="X18" s="24">
        <f>BRPL_EOD!X18-BRPL_ISGS_exbus!X18</f>
        <v>-1.7553418201998738E-4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9.6977098390880201E-3</v>
      </c>
      <c r="L19" s="24">
        <f>BRPL_EOD!L19-BRPL_ISGS_exbus!L19</f>
        <v>-3.492452341902208E-5</v>
      </c>
      <c r="M19" s="24">
        <f>BRPL_EOD!M19-BRPL_ISGS_exbus!M19</f>
        <v>2.7724867724927549E-3</v>
      </c>
      <c r="N19" s="24">
        <f>BRPL_EOD!N19-BRPL_ISGS_exbus!N19</f>
        <v>-4.2552781480083013E-3</v>
      </c>
      <c r="O19" s="24">
        <f>BRPL_EOD!O19-BRPL_ISGS_exbus!O19</f>
        <v>4.9721641541111694E-4</v>
      </c>
      <c r="P19" s="24">
        <f>BRPL_EOD!P19-BRPL_ISGS_exbus!P19</f>
        <v>-7.5194721189575375E-4</v>
      </c>
      <c r="Q19" s="24">
        <f>BRPL_EOD!Q19-BRPL_ISGS_exbus!Q19</f>
        <v>-4.3009326424847671E-4</v>
      </c>
      <c r="R19" s="24">
        <f>BRPL_EOD!R19-BRPL_ISGS_exbus!R19</f>
        <v>-4.1322597864734689E-4</v>
      </c>
      <c r="S19" s="24">
        <f>BRPL_EOD!S19-BRPL_ISGS_exbus!S19</f>
        <v>8.0412751677982897E-4</v>
      </c>
      <c r="T19" s="24">
        <f>BRPL_EOD!T19-BRPL_ISGS_exbus!T19</f>
        <v>0</v>
      </c>
      <c r="U19" s="24">
        <f>BRPL_EOD!U19-BRPL_ISGS_exbus!U19</f>
        <v>-7.9523681476700858E-4</v>
      </c>
      <c r="V19" s="24">
        <f>BRPL_EOD!V19-BRPL_ISGS_exbus!V19</f>
        <v>9.0570117955435236E-4</v>
      </c>
      <c r="W19" s="24">
        <f>BRPL_EOD!W19-BRPL_ISGS_exbus!W19</f>
        <v>4.0003487738431431E-3</v>
      </c>
      <c r="X19" s="24">
        <f>BRPL_EOD!X19-BRPL_ISGS_exbus!X19</f>
        <v>-1.7553418201998738E-4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9.6977098390880201E-3</v>
      </c>
      <c r="L20" s="24">
        <f>BRPL_EOD!L20-BRPL_ISGS_exbus!L20</f>
        <v>1.9815892684604819E-4</v>
      </c>
      <c r="M20" s="24">
        <f>BRPL_EOD!M20-BRPL_ISGS_exbus!M20</f>
        <v>2.7724867724927549E-3</v>
      </c>
      <c r="N20" s="24">
        <f>BRPL_EOD!N20-BRPL_ISGS_exbus!N20</f>
        <v>-4.2552781480083013E-3</v>
      </c>
      <c r="O20" s="24">
        <f>BRPL_EOD!O20-BRPL_ISGS_exbus!O20</f>
        <v>4.9721641541111694E-4</v>
      </c>
      <c r="P20" s="24">
        <f>BRPL_EOD!P20-BRPL_ISGS_exbus!P20</f>
        <v>-7.5194721189575375E-4</v>
      </c>
      <c r="Q20" s="24">
        <f>BRPL_EOD!Q20-BRPL_ISGS_exbus!Q20</f>
        <v>-4.3025521472399575E-3</v>
      </c>
      <c r="R20" s="24">
        <f>BRPL_EOD!R20-BRPL_ISGS_exbus!R20</f>
        <v>3.8557719346812291E-3</v>
      </c>
      <c r="S20" s="24">
        <f>BRPL_EOD!S20-BRPL_ISGS_exbus!S20</f>
        <v>9.8836029732041197E-5</v>
      </c>
      <c r="T20" s="24">
        <f>BRPL_EOD!T20-BRPL_ISGS_exbus!T20</f>
        <v>0</v>
      </c>
      <c r="U20" s="24">
        <f>BRPL_EOD!U20-BRPL_ISGS_exbus!U20</f>
        <v>-7.9523681476700858E-4</v>
      </c>
      <c r="V20" s="24">
        <f>BRPL_EOD!V20-BRPL_ISGS_exbus!V20</f>
        <v>2.5207954209740535E-3</v>
      </c>
      <c r="W20" s="24">
        <f>BRPL_EOD!W20-BRPL_ISGS_exbus!W20</f>
        <v>4.0003487738431431E-3</v>
      </c>
      <c r="X20" s="24">
        <f>BRPL_EOD!X20-BRPL_ISGS_exbus!X20</f>
        <v>-1.7553418201998738E-4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9.6977098390880201E-3</v>
      </c>
      <c r="L21" s="24">
        <f>BRPL_EOD!L21-BRPL_ISGS_exbus!L21</f>
        <v>1.9815892684604819E-4</v>
      </c>
      <c r="M21" s="24">
        <f>BRPL_EOD!M21-BRPL_ISGS_exbus!M21</f>
        <v>2.7724867724927549E-3</v>
      </c>
      <c r="N21" s="24">
        <f>BRPL_EOD!N21-BRPL_ISGS_exbus!N21</f>
        <v>-4.2552781480083013E-3</v>
      </c>
      <c r="O21" s="24">
        <f>BRPL_EOD!O21-BRPL_ISGS_exbus!O21</f>
        <v>4.9721641541111694E-4</v>
      </c>
      <c r="P21" s="24">
        <f>BRPL_EOD!P21-BRPL_ISGS_exbus!P21</f>
        <v>-7.5194721189575375E-4</v>
      </c>
      <c r="Q21" s="24">
        <f>BRPL_EOD!Q21-BRPL_ISGS_exbus!Q21</f>
        <v>-4.3025521472399575E-3</v>
      </c>
      <c r="R21" s="24">
        <f>BRPL_EOD!R21-BRPL_ISGS_exbus!R21</f>
        <v>3.8557719346812291E-3</v>
      </c>
      <c r="S21" s="24">
        <f>BRPL_EOD!S21-BRPL_ISGS_exbus!S21</f>
        <v>9.8836029732041197E-5</v>
      </c>
      <c r="T21" s="24">
        <f>BRPL_EOD!T21-BRPL_ISGS_exbus!T21</f>
        <v>0</v>
      </c>
      <c r="U21" s="24">
        <f>BRPL_EOD!U21-BRPL_ISGS_exbus!U21</f>
        <v>-7.9523681476700858E-4</v>
      </c>
      <c r="V21" s="24">
        <f>BRPL_EOD!V21-BRPL_ISGS_exbus!V21</f>
        <v>2.5207954209740535E-3</v>
      </c>
      <c r="W21" s="24">
        <f>BRPL_EOD!W21-BRPL_ISGS_exbus!W21</f>
        <v>4.0003487738431431E-3</v>
      </c>
      <c r="X21" s="24">
        <f>BRPL_EOD!X21-BRPL_ISGS_exbus!X21</f>
        <v>-1.7553418201998738E-4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9.6977098390880201E-3</v>
      </c>
      <c r="L22" s="24">
        <f>BRPL_EOD!L22-BRPL_ISGS_exbus!L22</f>
        <v>1.9815892684604819E-4</v>
      </c>
      <c r="M22" s="24">
        <f>BRPL_EOD!M22-BRPL_ISGS_exbus!M22</f>
        <v>2.7724867724927549E-3</v>
      </c>
      <c r="N22" s="24">
        <f>BRPL_EOD!N22-BRPL_ISGS_exbus!N22</f>
        <v>-4.2552781480083013E-3</v>
      </c>
      <c r="O22" s="24">
        <f>BRPL_EOD!O22-BRPL_ISGS_exbus!O22</f>
        <v>4.9721641541111694E-4</v>
      </c>
      <c r="P22" s="24">
        <f>BRPL_EOD!P22-BRPL_ISGS_exbus!P22</f>
        <v>-7.5194721189575375E-4</v>
      </c>
      <c r="Q22" s="24">
        <f>BRPL_EOD!Q22-BRPL_ISGS_exbus!Q22</f>
        <v>-4.3025521472399575E-3</v>
      </c>
      <c r="R22" s="24">
        <f>BRPL_EOD!R22-BRPL_ISGS_exbus!R22</f>
        <v>3.8557719346812291E-3</v>
      </c>
      <c r="S22" s="24">
        <f>BRPL_EOD!S22-BRPL_ISGS_exbus!S22</f>
        <v>9.8836029732041197E-5</v>
      </c>
      <c r="T22" s="24">
        <f>BRPL_EOD!T22-BRPL_ISGS_exbus!T22</f>
        <v>0</v>
      </c>
      <c r="U22" s="24">
        <f>BRPL_EOD!U22-BRPL_ISGS_exbus!U22</f>
        <v>-7.9523681476700858E-4</v>
      </c>
      <c r="V22" s="24">
        <f>BRPL_EOD!V22-BRPL_ISGS_exbus!V22</f>
        <v>2.5207954209740535E-3</v>
      </c>
      <c r="W22" s="24">
        <f>BRPL_EOD!W22-BRPL_ISGS_exbus!W22</f>
        <v>4.0003487738431431E-3</v>
      </c>
      <c r="X22" s="24">
        <f>BRPL_EOD!X22-BRPL_ISGS_exbus!X22</f>
        <v>-1.7553418201998738E-4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9.6977098390880201E-3</v>
      </c>
      <c r="L23" s="24">
        <f>BRPL_EOD!L23-BRPL_ISGS_exbus!L23</f>
        <v>1.9815892684604819E-4</v>
      </c>
      <c r="M23" s="24">
        <f>BRPL_EOD!M23-BRPL_ISGS_exbus!M23</f>
        <v>2.7724867724927549E-3</v>
      </c>
      <c r="N23" s="24">
        <f>BRPL_EOD!N23-BRPL_ISGS_exbus!N23</f>
        <v>-4.2552781480083013E-3</v>
      </c>
      <c r="O23" s="24">
        <f>BRPL_EOD!O23-BRPL_ISGS_exbus!O23</f>
        <v>4.9721641541111694E-4</v>
      </c>
      <c r="P23" s="24">
        <f>BRPL_EOD!P23-BRPL_ISGS_exbus!P23</f>
        <v>-7.5194721189575375E-4</v>
      </c>
      <c r="Q23" s="24">
        <f>BRPL_EOD!Q23-BRPL_ISGS_exbus!Q23</f>
        <v>-4.3025521472399575E-3</v>
      </c>
      <c r="R23" s="24">
        <f>BRPL_EOD!R23-BRPL_ISGS_exbus!R23</f>
        <v>5.4273776257964812E-3</v>
      </c>
      <c r="S23" s="24">
        <f>BRPL_EOD!S23-BRPL_ISGS_exbus!S23</f>
        <v>9.8836029732041197E-5</v>
      </c>
      <c r="T23" s="24">
        <f>BRPL_EOD!T23-BRPL_ISGS_exbus!T23</f>
        <v>0</v>
      </c>
      <c r="U23" s="24">
        <f>BRPL_EOD!U23-BRPL_ISGS_exbus!U23</f>
        <v>-7.9523681476700858E-4</v>
      </c>
      <c r="V23" s="24">
        <f>BRPL_EOD!V23-BRPL_ISGS_exbus!V23</f>
        <v>-2.6569647201952762E-3</v>
      </c>
      <c r="W23" s="24">
        <f>BRPL_EOD!W23-BRPL_ISGS_exbus!W23</f>
        <v>4.0003487738431431E-3</v>
      </c>
      <c r="X23" s="24">
        <f>BRPL_EOD!X23-BRPL_ISGS_exbus!X23</f>
        <v>-1.7553418201998738E-4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-1.8987466240787398E-3</v>
      </c>
      <c r="L24" s="24">
        <f>BRPL_EOD!L24-BRPL_ISGS_exbus!L24</f>
        <v>1.7980081659629832E-4</v>
      </c>
      <c r="M24" s="24">
        <f>BRPL_EOD!M24-BRPL_ISGS_exbus!M24</f>
        <v>2.7724867724927549E-3</v>
      </c>
      <c r="N24" s="24">
        <f>BRPL_EOD!N24-BRPL_ISGS_exbus!N24</f>
        <v>-4.2552781480083013E-3</v>
      </c>
      <c r="O24" s="24">
        <f>BRPL_EOD!O24-BRPL_ISGS_exbus!O24</f>
        <v>4.9721641541111694E-4</v>
      </c>
      <c r="P24" s="24">
        <f>BRPL_EOD!P24-BRPL_ISGS_exbus!P24</f>
        <v>-7.5194721189575375E-4</v>
      </c>
      <c r="Q24" s="24">
        <f>BRPL_EOD!Q24-BRPL_ISGS_exbus!Q24</f>
        <v>-4.3025521472399575E-3</v>
      </c>
      <c r="R24" s="24">
        <f>BRPL_EOD!R24-BRPL_ISGS_exbus!R24</f>
        <v>5.4273776257964812E-3</v>
      </c>
      <c r="S24" s="24">
        <f>BRPL_EOD!S24-BRPL_ISGS_exbus!S24</f>
        <v>9.8836029732041197E-5</v>
      </c>
      <c r="T24" s="24">
        <f>BRPL_EOD!T24-BRPL_ISGS_exbus!T24</f>
        <v>0</v>
      </c>
      <c r="U24" s="24">
        <f>BRPL_EOD!U24-BRPL_ISGS_exbus!U24</f>
        <v>-7.9523681476700858E-4</v>
      </c>
      <c r="V24" s="24">
        <f>BRPL_EOD!V24-BRPL_ISGS_exbus!V24</f>
        <v>-2.6569647201952762E-3</v>
      </c>
      <c r="W24" s="24">
        <f>BRPL_EOD!W24-BRPL_ISGS_exbus!W24</f>
        <v>4.0003487738431431E-3</v>
      </c>
      <c r="X24" s="24">
        <f>BRPL_EOD!X24-BRPL_ISGS_exbus!X24</f>
        <v>-1.7553418201998738E-4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9.7057390032659896E-3</v>
      </c>
      <c r="L25" s="24">
        <f>BRPL_EOD!L25-BRPL_ISGS_exbus!L25</f>
        <v>1.7070693313137042E-4</v>
      </c>
      <c r="M25" s="24">
        <f>BRPL_EOD!M25-BRPL_ISGS_exbus!M25</f>
        <v>2.7724867724927549E-3</v>
      </c>
      <c r="N25" s="24">
        <f>BRPL_EOD!N25-BRPL_ISGS_exbus!N25</f>
        <v>-4.2552781480083013E-3</v>
      </c>
      <c r="O25" s="24">
        <f>BRPL_EOD!O25-BRPL_ISGS_exbus!O25</f>
        <v>4.9721641541111694E-4</v>
      </c>
      <c r="P25" s="24">
        <f>BRPL_EOD!P25-BRPL_ISGS_exbus!P25</f>
        <v>-7.5194721189575375E-4</v>
      </c>
      <c r="Q25" s="24">
        <f>BRPL_EOD!Q25-BRPL_ISGS_exbus!Q25</f>
        <v>-4.3025521472399575E-3</v>
      </c>
      <c r="R25" s="24">
        <f>BRPL_EOD!R25-BRPL_ISGS_exbus!R25</f>
        <v>5.4273776257964812E-3</v>
      </c>
      <c r="S25" s="24">
        <f>BRPL_EOD!S25-BRPL_ISGS_exbus!S25</f>
        <v>9.8836029732041197E-5</v>
      </c>
      <c r="T25" s="24">
        <f>BRPL_EOD!T25-BRPL_ISGS_exbus!T25</f>
        <v>0</v>
      </c>
      <c r="U25" s="24">
        <f>BRPL_EOD!U25-BRPL_ISGS_exbus!U25</f>
        <v>-7.9523681476700858E-4</v>
      </c>
      <c r="V25" s="24">
        <f>BRPL_EOD!V25-BRPL_ISGS_exbus!V25</f>
        <v>-2.6569647201952762E-3</v>
      </c>
      <c r="W25" s="24">
        <f>BRPL_EOD!W25-BRPL_ISGS_exbus!W25</f>
        <v>4.0003487738431431E-3</v>
      </c>
      <c r="X25" s="24">
        <f>BRPL_EOD!X25-BRPL_ISGS_exbus!X25</f>
        <v>-1.7553418201998738E-4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-2.0000109025772872E-3</v>
      </c>
      <c r="L26" s="24">
        <f>BRPL_EOD!L26-BRPL_ISGS_exbus!L26</f>
        <v>2.6943762781250769E-4</v>
      </c>
      <c r="M26" s="24">
        <f>BRPL_EOD!M26-BRPL_ISGS_exbus!M26</f>
        <v>2.7724867724927549E-3</v>
      </c>
      <c r="N26" s="24">
        <f>BRPL_EOD!N26-BRPL_ISGS_exbus!N26</f>
        <v>-4.2552781480083013E-3</v>
      </c>
      <c r="O26" s="24">
        <f>BRPL_EOD!O26-BRPL_ISGS_exbus!O26</f>
        <v>4.9721641541111694E-4</v>
      </c>
      <c r="P26" s="24">
        <f>BRPL_EOD!P26-BRPL_ISGS_exbus!P26</f>
        <v>-7.5194721189575375E-4</v>
      </c>
      <c r="Q26" s="24">
        <f>BRPL_EOD!Q26-BRPL_ISGS_exbus!Q26</f>
        <v>-4.3025521472399575E-3</v>
      </c>
      <c r="R26" s="24">
        <f>BRPL_EOD!R26-BRPL_ISGS_exbus!R26</f>
        <v>5.4273776257964812E-3</v>
      </c>
      <c r="S26" s="24">
        <f>BRPL_EOD!S26-BRPL_ISGS_exbus!S26</f>
        <v>9.8836029732041197E-5</v>
      </c>
      <c r="T26" s="24">
        <f>BRPL_EOD!T26-BRPL_ISGS_exbus!T26</f>
        <v>0</v>
      </c>
      <c r="U26" s="24">
        <f>BRPL_EOD!U26-BRPL_ISGS_exbus!U26</f>
        <v>-7.9523681476700858E-4</v>
      </c>
      <c r="V26" s="24">
        <f>BRPL_EOD!V26-BRPL_ISGS_exbus!V26</f>
        <v>-2.6569647201952762E-3</v>
      </c>
      <c r="W26" s="24">
        <f>BRPL_EOD!W26-BRPL_ISGS_exbus!W26</f>
        <v>4.0003487738431431E-3</v>
      </c>
      <c r="X26" s="24">
        <f>BRPL_EOD!X26-BRPL_ISGS_exbus!X26</f>
        <v>-1.7553418201998738E-4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1.023796606830274E-2</v>
      </c>
      <c r="L27" s="24">
        <f>BRPL_EOD!L27-BRPL_ISGS_exbus!L27</f>
        <v>1.9815892684604819E-4</v>
      </c>
      <c r="M27" s="24">
        <f>BRPL_EOD!M27-BRPL_ISGS_exbus!M27</f>
        <v>2.7724867724927549E-3</v>
      </c>
      <c r="N27" s="24">
        <f>BRPL_EOD!N27-BRPL_ISGS_exbus!N27</f>
        <v>-4.2552781480083013E-3</v>
      </c>
      <c r="O27" s="24">
        <f>BRPL_EOD!O27-BRPL_ISGS_exbus!O27</f>
        <v>4.9721641541111694E-4</v>
      </c>
      <c r="P27" s="24">
        <f>BRPL_EOD!P27-BRPL_ISGS_exbus!P27</f>
        <v>-7.5194721189575375E-4</v>
      </c>
      <c r="Q27" s="24">
        <f>BRPL_EOD!Q27-BRPL_ISGS_exbus!Q27</f>
        <v>-4.3025521472399575E-3</v>
      </c>
      <c r="R27" s="24">
        <f>BRPL_EOD!R27-BRPL_ISGS_exbus!R27</f>
        <v>3.8557719346812291E-3</v>
      </c>
      <c r="S27" s="24">
        <f>BRPL_EOD!S27-BRPL_ISGS_exbus!S27</f>
        <v>9.8836029732041197E-5</v>
      </c>
      <c r="T27" s="24">
        <f>BRPL_EOD!T27-BRPL_ISGS_exbus!T27</f>
        <v>0</v>
      </c>
      <c r="U27" s="24">
        <f>BRPL_EOD!U27-BRPL_ISGS_exbus!U27</f>
        <v>-7.9523681476700858E-4</v>
      </c>
      <c r="V27" s="24">
        <f>BRPL_EOD!V27-BRPL_ISGS_exbus!V27</f>
        <v>2.5207954209740535E-3</v>
      </c>
      <c r="W27" s="24">
        <f>BRPL_EOD!W27-BRPL_ISGS_exbus!W27</f>
        <v>4.0003487738431431E-3</v>
      </c>
      <c r="X27" s="24">
        <f>BRPL_EOD!X27-BRPL_ISGS_exbus!X27</f>
        <v>-1.7553418201998738E-4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-2.0560847175943309E-3</v>
      </c>
      <c r="L28" s="24">
        <f>BRPL_EOD!L28-BRPL_ISGS_exbus!L28</f>
        <v>1.7980081659629832E-4</v>
      </c>
      <c r="M28" s="24">
        <f>BRPL_EOD!M28-BRPL_ISGS_exbus!M28</f>
        <v>2.7724867724927549E-3</v>
      </c>
      <c r="N28" s="24">
        <f>BRPL_EOD!N28-BRPL_ISGS_exbus!N28</f>
        <v>-4.2552781480083013E-3</v>
      </c>
      <c r="O28" s="24">
        <f>BRPL_EOD!O28-BRPL_ISGS_exbus!O28</f>
        <v>4.9721641541111694E-4</v>
      </c>
      <c r="P28" s="24">
        <f>BRPL_EOD!P28-BRPL_ISGS_exbus!P28</f>
        <v>-7.5194721189575375E-4</v>
      </c>
      <c r="Q28" s="24">
        <f>BRPL_EOD!Q28-BRPL_ISGS_exbus!Q28</f>
        <v>-4.3025521472399575E-3</v>
      </c>
      <c r="R28" s="24">
        <f>BRPL_EOD!R28-BRPL_ISGS_exbus!R28</f>
        <v>3.8557719346812291E-3</v>
      </c>
      <c r="S28" s="24">
        <f>BRPL_EOD!S28-BRPL_ISGS_exbus!S28</f>
        <v>9.8836029732041197E-5</v>
      </c>
      <c r="T28" s="24">
        <f>BRPL_EOD!T28-BRPL_ISGS_exbus!T28</f>
        <v>0</v>
      </c>
      <c r="U28" s="24">
        <f>BRPL_EOD!U28-BRPL_ISGS_exbus!U28</f>
        <v>-7.9523681476700858E-4</v>
      </c>
      <c r="V28" s="24">
        <f>BRPL_EOD!V28-BRPL_ISGS_exbus!V28</f>
        <v>2.5207954209740535E-3</v>
      </c>
      <c r="W28" s="24">
        <f>BRPL_EOD!W28-BRPL_ISGS_exbus!W28</f>
        <v>4.0003487738431431E-3</v>
      </c>
      <c r="X28" s="24">
        <f>BRPL_EOD!X28-BRPL_ISGS_exbus!X28</f>
        <v>-1.7553418201998738E-4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1.0320974515934722E-2</v>
      </c>
      <c r="L29" s="24">
        <f>BRPL_EOD!L29-BRPL_ISGS_exbus!L29</f>
        <v>1.624886561959471E-4</v>
      </c>
      <c r="M29" s="24">
        <f>BRPL_EOD!M29-BRPL_ISGS_exbus!M29</f>
        <v>2.7724867724927549E-3</v>
      </c>
      <c r="N29" s="24">
        <f>BRPL_EOD!N29-BRPL_ISGS_exbus!N29</f>
        <v>-4.2552781480083013E-3</v>
      </c>
      <c r="O29" s="24">
        <f>BRPL_EOD!O29-BRPL_ISGS_exbus!O29</f>
        <v>4.9721641541111694E-4</v>
      </c>
      <c r="P29" s="24">
        <f>BRPL_EOD!P29-BRPL_ISGS_exbus!P29</f>
        <v>-7.5194721189575375E-4</v>
      </c>
      <c r="Q29" s="24">
        <f>BRPL_EOD!Q29-BRPL_ISGS_exbus!Q29</f>
        <v>-4.3025521472399575E-3</v>
      </c>
      <c r="R29" s="24">
        <f>BRPL_EOD!R29-BRPL_ISGS_exbus!R29</f>
        <v>5.0796769500891514E-3</v>
      </c>
      <c r="S29" s="24">
        <f>BRPL_EOD!S29-BRPL_ISGS_exbus!S29</f>
        <v>9.8836029732041197E-5</v>
      </c>
      <c r="T29" s="24">
        <f>BRPL_EOD!T29-BRPL_ISGS_exbus!T29</f>
        <v>0</v>
      </c>
      <c r="U29" s="24">
        <f>BRPL_EOD!U29-BRPL_ISGS_exbus!U29</f>
        <v>-7.9523681476700858E-4</v>
      </c>
      <c r="V29" s="24">
        <f>BRPL_EOD!V29-BRPL_ISGS_exbus!V29</f>
        <v>-1.8197551867213946E-3</v>
      </c>
      <c r="W29" s="24">
        <f>BRPL_EOD!W29-BRPL_ISGS_exbus!W29</f>
        <v>4.0003487738431431E-3</v>
      </c>
      <c r="X29" s="24">
        <f>BRPL_EOD!X29-BRPL_ISGS_exbus!X29</f>
        <v>-1.7553418201998738E-4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1.0320974515934722E-2</v>
      </c>
      <c r="L30" s="24">
        <f>BRPL_EOD!L30-BRPL_ISGS_exbus!L30</f>
        <v>1.4821750204774276E-4</v>
      </c>
      <c r="M30" s="24">
        <f>BRPL_EOD!M30-BRPL_ISGS_exbus!M30</f>
        <v>2.7724867724927549E-3</v>
      </c>
      <c r="N30" s="24">
        <f>BRPL_EOD!N30-BRPL_ISGS_exbus!N30</f>
        <v>-4.2552781480083013E-3</v>
      </c>
      <c r="O30" s="24">
        <f>BRPL_EOD!O30-BRPL_ISGS_exbus!O30</f>
        <v>4.9721641541111694E-4</v>
      </c>
      <c r="P30" s="24">
        <f>BRPL_EOD!P30-BRPL_ISGS_exbus!P30</f>
        <v>-7.5194721189575375E-4</v>
      </c>
      <c r="Q30" s="24">
        <f>BRPL_EOD!Q30-BRPL_ISGS_exbus!Q30</f>
        <v>-4.3025521472399575E-3</v>
      </c>
      <c r="R30" s="24">
        <f>BRPL_EOD!R30-BRPL_ISGS_exbus!R30</f>
        <v>5.0796769500891514E-3</v>
      </c>
      <c r="S30" s="24">
        <f>BRPL_EOD!S30-BRPL_ISGS_exbus!S30</f>
        <v>9.8836029732041197E-5</v>
      </c>
      <c r="T30" s="24">
        <f>BRPL_EOD!T30-BRPL_ISGS_exbus!T30</f>
        <v>0</v>
      </c>
      <c r="U30" s="24">
        <f>BRPL_EOD!U30-BRPL_ISGS_exbus!U30</f>
        <v>-7.9523681476700858E-4</v>
      </c>
      <c r="V30" s="24">
        <f>BRPL_EOD!V30-BRPL_ISGS_exbus!V30</f>
        <v>-1.8197551867213946E-3</v>
      </c>
      <c r="W30" s="24">
        <f>BRPL_EOD!W30-BRPL_ISGS_exbus!W30</f>
        <v>4.0003487738431431E-3</v>
      </c>
      <c r="X30" s="24">
        <f>BRPL_EOD!X30-BRPL_ISGS_exbus!X30</f>
        <v>-1.7553418201998738E-4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1.0320974515934722E-2</v>
      </c>
      <c r="L31" s="24">
        <f>BRPL_EOD!L31-BRPL_ISGS_exbus!L31</f>
        <v>1.3625078396195534E-4</v>
      </c>
      <c r="M31" s="24">
        <f>BRPL_EOD!M31-BRPL_ISGS_exbus!M31</f>
        <v>2.7724867724927549E-3</v>
      </c>
      <c r="N31" s="24">
        <f>BRPL_EOD!N31-BRPL_ISGS_exbus!N31</f>
        <v>-4.2552781480083013E-3</v>
      </c>
      <c r="O31" s="24">
        <f>BRPL_EOD!O31-BRPL_ISGS_exbus!O31</f>
        <v>4.9721641541111694E-4</v>
      </c>
      <c r="P31" s="24">
        <f>BRPL_EOD!P31-BRPL_ISGS_exbus!P31</f>
        <v>-7.5194721189575375E-4</v>
      </c>
      <c r="Q31" s="24">
        <f>BRPL_EOD!Q31-BRPL_ISGS_exbus!Q31</f>
        <v>-4.3025521472399575E-3</v>
      </c>
      <c r="R31" s="24">
        <f>BRPL_EOD!R31-BRPL_ISGS_exbus!R31</f>
        <v>5.0796769500891514E-3</v>
      </c>
      <c r="S31" s="24">
        <f>BRPL_EOD!S31-BRPL_ISGS_exbus!S31</f>
        <v>9.8836029732041197E-5</v>
      </c>
      <c r="T31" s="24">
        <f>BRPL_EOD!T31-BRPL_ISGS_exbus!T31</f>
        <v>0</v>
      </c>
      <c r="U31" s="24">
        <f>BRPL_EOD!U31-BRPL_ISGS_exbus!U31</f>
        <v>-7.9523681476700858E-4</v>
      </c>
      <c r="V31" s="24">
        <f>BRPL_EOD!V31-BRPL_ISGS_exbus!V31</f>
        <v>-1.8197551867213946E-3</v>
      </c>
      <c r="W31" s="24">
        <f>BRPL_EOD!W31-BRPL_ISGS_exbus!W31</f>
        <v>4.0003487738431431E-3</v>
      </c>
      <c r="X31" s="24">
        <f>BRPL_EOD!X31-BRPL_ISGS_exbus!X31</f>
        <v>-1.7553418201998738E-4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1.0398106393950002E-2</v>
      </c>
      <c r="L32" s="24">
        <f>BRPL_EOD!L32-BRPL_ISGS_exbus!L32</f>
        <v>2.2679139344283783E-4</v>
      </c>
      <c r="M32" s="24">
        <f>BRPL_EOD!M32-BRPL_ISGS_exbus!M32</f>
        <v>2.7724867724927549E-3</v>
      </c>
      <c r="N32" s="24">
        <f>BRPL_EOD!N32-BRPL_ISGS_exbus!N32</f>
        <v>-4.2552781480083013E-3</v>
      </c>
      <c r="O32" s="24">
        <f>BRPL_EOD!O32-BRPL_ISGS_exbus!O32</f>
        <v>4.9721641541111694E-4</v>
      </c>
      <c r="P32" s="24">
        <f>BRPL_EOD!P32-BRPL_ISGS_exbus!P32</f>
        <v>-7.5194721189575375E-4</v>
      </c>
      <c r="Q32" s="24">
        <f>BRPL_EOD!Q32-BRPL_ISGS_exbus!Q32</f>
        <v>-4.3025521472399575E-3</v>
      </c>
      <c r="R32" s="24">
        <f>BRPL_EOD!R32-BRPL_ISGS_exbus!R32</f>
        <v>5.0796769500891514E-3</v>
      </c>
      <c r="S32" s="24">
        <f>BRPL_EOD!S32-BRPL_ISGS_exbus!S32</f>
        <v>9.8836029732041197E-5</v>
      </c>
      <c r="T32" s="24">
        <f>BRPL_EOD!T32-BRPL_ISGS_exbus!T32</f>
        <v>0</v>
      </c>
      <c r="U32" s="24">
        <f>BRPL_EOD!U32-BRPL_ISGS_exbus!U32</f>
        <v>-7.9523681476700858E-4</v>
      </c>
      <c r="V32" s="24">
        <f>BRPL_EOD!V32-BRPL_ISGS_exbus!V32</f>
        <v>-1.8197551867213946E-3</v>
      </c>
      <c r="W32" s="24">
        <f>BRPL_EOD!W32-BRPL_ISGS_exbus!W32</f>
        <v>4.0003487738431431E-3</v>
      </c>
      <c r="X32" s="24">
        <f>BRPL_EOD!X32-BRPL_ISGS_exbus!X32</f>
        <v>-1.7553418201998738E-4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-3.3408866689796923E-3</v>
      </c>
      <c r="L33" s="24">
        <f>BRPL_EOD!L33-BRPL_ISGS_exbus!L33</f>
        <v>1.3096393047362653E-4</v>
      </c>
      <c r="M33" s="24">
        <f>BRPL_EOD!M33-BRPL_ISGS_exbus!M33</f>
        <v>2.7724867724927549E-3</v>
      </c>
      <c r="N33" s="24">
        <f>BRPL_EOD!N33-BRPL_ISGS_exbus!N33</f>
        <v>-4.2552781480083013E-3</v>
      </c>
      <c r="O33" s="24">
        <f>BRPL_EOD!O33-BRPL_ISGS_exbus!O33</f>
        <v>4.9721641541111694E-4</v>
      </c>
      <c r="P33" s="24">
        <f>BRPL_EOD!P33-BRPL_ISGS_exbus!P33</f>
        <v>-7.5194721189575375E-4</v>
      </c>
      <c r="Q33" s="24">
        <f>BRPL_EOD!Q33-BRPL_ISGS_exbus!Q33</f>
        <v>-4.3025521472399575E-3</v>
      </c>
      <c r="R33" s="24">
        <f>BRPL_EOD!R33-BRPL_ISGS_exbus!R33</f>
        <v>5.0796769500891514E-3</v>
      </c>
      <c r="S33" s="24">
        <f>BRPL_EOD!S33-BRPL_ISGS_exbus!S33</f>
        <v>9.8836029732041197E-5</v>
      </c>
      <c r="T33" s="24">
        <f>BRPL_EOD!T33-BRPL_ISGS_exbus!T33</f>
        <v>0</v>
      </c>
      <c r="U33" s="24">
        <f>BRPL_EOD!U33-BRPL_ISGS_exbus!U33</f>
        <v>-7.9523681476700858E-4</v>
      </c>
      <c r="V33" s="24">
        <f>BRPL_EOD!V33-BRPL_ISGS_exbus!V33</f>
        <v>-1.8197551867213946E-3</v>
      </c>
      <c r="W33" s="24">
        <f>BRPL_EOD!W33-BRPL_ISGS_exbus!W33</f>
        <v>4.0003487738431431E-3</v>
      </c>
      <c r="X33" s="24">
        <f>BRPL_EOD!X33-BRPL_ISGS_exbus!X33</f>
        <v>-1.7553418201998738E-4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-3.3408866689796923E-3</v>
      </c>
      <c r="L34" s="24">
        <f>BRPL_EOD!L34-BRPL_ISGS_exbus!L34</f>
        <v>1.3096393047362653E-4</v>
      </c>
      <c r="M34" s="24">
        <f>BRPL_EOD!M34-BRPL_ISGS_exbus!M34</f>
        <v>2.7724867724927549E-3</v>
      </c>
      <c r="N34" s="24">
        <f>BRPL_EOD!N34-BRPL_ISGS_exbus!N34</f>
        <v>-4.2552781480083013E-3</v>
      </c>
      <c r="O34" s="24">
        <f>BRPL_EOD!O34-BRPL_ISGS_exbus!O34</f>
        <v>4.9721641541111694E-4</v>
      </c>
      <c r="P34" s="24">
        <f>BRPL_EOD!P34-BRPL_ISGS_exbus!P34</f>
        <v>-7.5194721189575375E-4</v>
      </c>
      <c r="Q34" s="24">
        <f>BRPL_EOD!Q34-BRPL_ISGS_exbus!Q34</f>
        <v>-4.3025521472399575E-3</v>
      </c>
      <c r="R34" s="24">
        <f>BRPL_EOD!R34-BRPL_ISGS_exbus!R34</f>
        <v>3.8557719346812291E-3</v>
      </c>
      <c r="S34" s="24">
        <f>BRPL_EOD!S34-BRPL_ISGS_exbus!S34</f>
        <v>9.8836029732041197E-5</v>
      </c>
      <c r="T34" s="24">
        <f>BRPL_EOD!T34-BRPL_ISGS_exbus!T34</f>
        <v>0</v>
      </c>
      <c r="U34" s="24">
        <f>BRPL_EOD!U34-BRPL_ISGS_exbus!U34</f>
        <v>-7.9523681476700858E-4</v>
      </c>
      <c r="V34" s="24">
        <f>BRPL_EOD!V34-BRPL_ISGS_exbus!V34</f>
        <v>-1.8197551867213946E-3</v>
      </c>
      <c r="W34" s="24">
        <f>BRPL_EOD!W34-BRPL_ISGS_exbus!W34</f>
        <v>4.0003487738431431E-3</v>
      </c>
      <c r="X34" s="24">
        <f>BRPL_EOD!X34-BRPL_ISGS_exbus!X34</f>
        <v>-1.7553418201998738E-4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-3.3408866689796923E-3</v>
      </c>
      <c r="L35" s="24">
        <f>BRPL_EOD!L35-BRPL_ISGS_exbus!L35</f>
        <v>1.2607203652059695E-4</v>
      </c>
      <c r="M35" s="24">
        <f>BRPL_EOD!M35-BRPL_ISGS_exbus!M35</f>
        <v>2.7724867724927549E-3</v>
      </c>
      <c r="N35" s="24">
        <f>BRPL_EOD!N35-BRPL_ISGS_exbus!N35</f>
        <v>-4.2552781480083013E-3</v>
      </c>
      <c r="O35" s="24">
        <f>BRPL_EOD!O35-BRPL_ISGS_exbus!O35</f>
        <v>4.9721641541111694E-4</v>
      </c>
      <c r="P35" s="24">
        <f>BRPL_EOD!P35-BRPL_ISGS_exbus!P35</f>
        <v>-7.5194721189575375E-4</v>
      </c>
      <c r="Q35" s="24">
        <f>BRPL_EOD!Q35-BRPL_ISGS_exbus!Q35</f>
        <v>-4.3025521472399575E-3</v>
      </c>
      <c r="R35" s="24">
        <f>BRPL_EOD!R35-BRPL_ISGS_exbus!R35</f>
        <v>3.8557719346812291E-3</v>
      </c>
      <c r="S35" s="24">
        <f>BRPL_EOD!S35-BRPL_ISGS_exbus!S35</f>
        <v>9.8836029732041197E-5</v>
      </c>
      <c r="T35" s="24">
        <f>BRPL_EOD!T35-BRPL_ISGS_exbus!T35</f>
        <v>0</v>
      </c>
      <c r="U35" s="24">
        <f>BRPL_EOD!U35-BRPL_ISGS_exbus!U35</f>
        <v>-7.9523681476700858E-4</v>
      </c>
      <c r="V35" s="24">
        <f>BRPL_EOD!V35-BRPL_ISGS_exbus!V35</f>
        <v>2.5207954209740535E-3</v>
      </c>
      <c r="W35" s="24">
        <f>BRPL_EOD!W35-BRPL_ISGS_exbus!W35</f>
        <v>4.0003487738431431E-3</v>
      </c>
      <c r="X35" s="24">
        <f>BRPL_EOD!X35-BRPL_ISGS_exbus!X35</f>
        <v>-1.7553418201998738E-4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-3.3408866689796923E-3</v>
      </c>
      <c r="L36" s="24">
        <f>BRPL_EOD!L36-BRPL_ISGS_exbus!L36</f>
        <v>2.1815891663834464E-4</v>
      </c>
      <c r="M36" s="24">
        <f>BRPL_EOD!M36-BRPL_ISGS_exbus!M36</f>
        <v>2.7724867724927549E-3</v>
      </c>
      <c r="N36" s="24">
        <f>BRPL_EOD!N36-BRPL_ISGS_exbus!N36</f>
        <v>-4.2552781480083013E-3</v>
      </c>
      <c r="O36" s="24">
        <f>BRPL_EOD!O36-BRPL_ISGS_exbus!O36</f>
        <v>4.9721641541111694E-4</v>
      </c>
      <c r="P36" s="24">
        <f>BRPL_EOD!P36-BRPL_ISGS_exbus!P36</f>
        <v>-7.5194721189575375E-4</v>
      </c>
      <c r="Q36" s="24">
        <f>BRPL_EOD!Q36-BRPL_ISGS_exbus!Q36</f>
        <v>-4.3025521472399575E-3</v>
      </c>
      <c r="R36" s="24">
        <f>BRPL_EOD!R36-BRPL_ISGS_exbus!R36</f>
        <v>3.8557719346812291E-3</v>
      </c>
      <c r="S36" s="24">
        <f>BRPL_EOD!S36-BRPL_ISGS_exbus!S36</f>
        <v>9.8836029732041197E-5</v>
      </c>
      <c r="T36" s="24">
        <f>BRPL_EOD!T36-BRPL_ISGS_exbus!T36</f>
        <v>0</v>
      </c>
      <c r="U36" s="24">
        <f>BRPL_EOD!U36-BRPL_ISGS_exbus!U36</f>
        <v>-7.9523681476700858E-4</v>
      </c>
      <c r="V36" s="24">
        <f>BRPL_EOD!V36-BRPL_ISGS_exbus!V36</f>
        <v>2.5207954209740535E-3</v>
      </c>
      <c r="W36" s="24">
        <f>BRPL_EOD!W36-BRPL_ISGS_exbus!W36</f>
        <v>4.0003487738431431E-3</v>
      </c>
      <c r="X36" s="24">
        <f>BRPL_EOD!X36-BRPL_ISGS_exbus!X36</f>
        <v>-1.7553418201998738E-4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8.6829475353056296E-3</v>
      </c>
      <c r="L37" s="24">
        <f>BRPL_EOD!L37-BRPL_ISGS_exbus!L37</f>
        <v>2.1815891663834464E-4</v>
      </c>
      <c r="M37" s="24">
        <f>BRPL_EOD!M37-BRPL_ISGS_exbus!M37</f>
        <v>2.7724867724927549E-3</v>
      </c>
      <c r="N37" s="24">
        <f>BRPL_EOD!N37-BRPL_ISGS_exbus!N37</f>
        <v>-4.2552781480083013E-3</v>
      </c>
      <c r="O37" s="24">
        <f>BRPL_EOD!O37-BRPL_ISGS_exbus!O37</f>
        <v>4.9721641541111694E-4</v>
      </c>
      <c r="P37" s="24">
        <f>BRPL_EOD!P37-BRPL_ISGS_exbus!P37</f>
        <v>-7.5194721189575375E-4</v>
      </c>
      <c r="Q37" s="24">
        <f>BRPL_EOD!Q37-BRPL_ISGS_exbus!Q37</f>
        <v>-4.3025521472399575E-3</v>
      </c>
      <c r="R37" s="24">
        <f>BRPL_EOD!R37-BRPL_ISGS_exbus!R37</f>
        <v>3.8557719346812291E-3</v>
      </c>
      <c r="S37" s="24">
        <f>BRPL_EOD!S37-BRPL_ISGS_exbus!S37</f>
        <v>9.8836029732041197E-5</v>
      </c>
      <c r="T37" s="24">
        <f>BRPL_EOD!T37-BRPL_ISGS_exbus!T37</f>
        <v>0</v>
      </c>
      <c r="U37" s="24">
        <f>BRPL_EOD!U37-BRPL_ISGS_exbus!U37</f>
        <v>-7.9523681476700858E-4</v>
      </c>
      <c r="V37" s="24">
        <f>BRPL_EOD!V37-BRPL_ISGS_exbus!V37</f>
        <v>2.5207954209740535E-3</v>
      </c>
      <c r="W37" s="24">
        <f>BRPL_EOD!W37-BRPL_ISGS_exbus!W37</f>
        <v>4.0003487738431431E-3</v>
      </c>
      <c r="X37" s="24">
        <f>BRPL_EOD!X37-BRPL_ISGS_exbus!X37</f>
        <v>-1.7553418201998738E-4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8.3034640922505787E-3</v>
      </c>
      <c r="L38" s="24">
        <f>BRPL_EOD!L38-BRPL_ISGS_exbus!L38</f>
        <v>2.1815891663834464E-4</v>
      </c>
      <c r="M38" s="24">
        <f>BRPL_EOD!M38-BRPL_ISGS_exbus!M38</f>
        <v>2.7724867724927549E-3</v>
      </c>
      <c r="N38" s="24">
        <f>BRPL_EOD!N38-BRPL_ISGS_exbus!N38</f>
        <v>-4.2552781480083013E-3</v>
      </c>
      <c r="O38" s="24">
        <f>BRPL_EOD!O38-BRPL_ISGS_exbus!O38</f>
        <v>4.9721641541111694E-4</v>
      </c>
      <c r="P38" s="24">
        <f>BRPL_EOD!P38-BRPL_ISGS_exbus!P38</f>
        <v>-7.5194721189575375E-4</v>
      </c>
      <c r="Q38" s="24">
        <f>BRPL_EOD!Q38-BRPL_ISGS_exbus!Q38</f>
        <v>-4.3025521472399575E-3</v>
      </c>
      <c r="R38" s="24">
        <f>BRPL_EOD!R38-BRPL_ISGS_exbus!R38</f>
        <v>3.8557719346812291E-3</v>
      </c>
      <c r="S38" s="24">
        <f>BRPL_EOD!S38-BRPL_ISGS_exbus!S38</f>
        <v>9.8836029732041197E-5</v>
      </c>
      <c r="T38" s="24">
        <f>BRPL_EOD!T38-BRPL_ISGS_exbus!T38</f>
        <v>0</v>
      </c>
      <c r="U38" s="24">
        <f>BRPL_EOD!U38-BRPL_ISGS_exbus!U38</f>
        <v>-7.9523681476700858E-4</v>
      </c>
      <c r="V38" s="24">
        <f>BRPL_EOD!V38-BRPL_ISGS_exbus!V38</f>
        <v>2.5207954209740535E-3</v>
      </c>
      <c r="W38" s="24">
        <f>BRPL_EOD!W38-BRPL_ISGS_exbus!W38</f>
        <v>4.0003487738431431E-3</v>
      </c>
      <c r="X38" s="24">
        <f>BRPL_EOD!X38-BRPL_ISGS_exbus!X38</f>
        <v>-1.7553418201998738E-4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1.0398106393950002E-2</v>
      </c>
      <c r="L39" s="24">
        <f>BRPL_EOD!L39-BRPL_ISGS_exbus!L39</f>
        <v>1.2153243701895633E-4</v>
      </c>
      <c r="M39" s="24">
        <f>BRPL_EOD!M39-BRPL_ISGS_exbus!M39</f>
        <v>2.7724867724927549E-3</v>
      </c>
      <c r="N39" s="24">
        <f>BRPL_EOD!N39-BRPL_ISGS_exbus!N39</f>
        <v>-4.2552781480083013E-3</v>
      </c>
      <c r="O39" s="24">
        <f>BRPL_EOD!O39-BRPL_ISGS_exbus!O39</f>
        <v>4.9721641541111694E-4</v>
      </c>
      <c r="P39" s="24">
        <f>BRPL_EOD!P39-BRPL_ISGS_exbus!P39</f>
        <v>-7.5194721189575375E-4</v>
      </c>
      <c r="Q39" s="24">
        <f>BRPL_EOD!Q39-BRPL_ISGS_exbus!Q39</f>
        <v>-4.3025521472399575E-3</v>
      </c>
      <c r="R39" s="24">
        <f>BRPL_EOD!R39-BRPL_ISGS_exbus!R39</f>
        <v>3.8557719346812291E-3</v>
      </c>
      <c r="S39" s="24">
        <f>BRPL_EOD!S39-BRPL_ISGS_exbus!S39</f>
        <v>9.8836029732041197E-5</v>
      </c>
      <c r="T39" s="24">
        <f>BRPL_EOD!T39-BRPL_ISGS_exbus!T39</f>
        <v>0</v>
      </c>
      <c r="U39" s="24">
        <f>BRPL_EOD!U39-BRPL_ISGS_exbus!U39</f>
        <v>-7.9523681476700858E-4</v>
      </c>
      <c r="V39" s="24">
        <f>BRPL_EOD!V39-BRPL_ISGS_exbus!V39</f>
        <v>2.5207954209740535E-3</v>
      </c>
      <c r="W39" s="24">
        <f>BRPL_EOD!W39-BRPL_ISGS_exbus!W39</f>
        <v>4.0003487738431431E-3</v>
      </c>
      <c r="X39" s="24">
        <f>BRPL_EOD!X39-BRPL_ISGS_exbus!X39</f>
        <v>-1.7553418201998738E-4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-1.674665247833218E-3</v>
      </c>
      <c r="L40" s="24">
        <f>BRPL_EOD!L40-BRPL_ISGS_exbus!L40</f>
        <v>-7.1827885589570428E-5</v>
      </c>
      <c r="M40" s="24">
        <f>BRPL_EOD!M40-BRPL_ISGS_exbus!M40</f>
        <v>2.7724867724927549E-3</v>
      </c>
      <c r="N40" s="24">
        <f>BRPL_EOD!N40-BRPL_ISGS_exbus!N40</f>
        <v>-4.2552781480083013E-3</v>
      </c>
      <c r="O40" s="24">
        <f>BRPL_EOD!O40-BRPL_ISGS_exbus!O40</f>
        <v>4.9721641541111694E-4</v>
      </c>
      <c r="P40" s="24">
        <f>BRPL_EOD!P40-BRPL_ISGS_exbus!P40</f>
        <v>-7.5194721189575375E-4</v>
      </c>
      <c r="Q40" s="24">
        <f>BRPL_EOD!Q40-BRPL_ISGS_exbus!Q40</f>
        <v>-4.3025521472399575E-3</v>
      </c>
      <c r="R40" s="24">
        <f>BRPL_EOD!R40-BRPL_ISGS_exbus!R40</f>
        <v>3.8557719346812291E-3</v>
      </c>
      <c r="S40" s="24">
        <f>BRPL_EOD!S40-BRPL_ISGS_exbus!S40</f>
        <v>9.8836029732041197E-5</v>
      </c>
      <c r="T40" s="24">
        <f>BRPL_EOD!T40-BRPL_ISGS_exbus!T40</f>
        <v>0</v>
      </c>
      <c r="U40" s="24">
        <f>BRPL_EOD!U40-BRPL_ISGS_exbus!U40</f>
        <v>-7.9523681476700858E-4</v>
      </c>
      <c r="V40" s="24">
        <f>BRPL_EOD!V40-BRPL_ISGS_exbus!V40</f>
        <v>2.5207954209740535E-3</v>
      </c>
      <c r="W40" s="24">
        <f>BRPL_EOD!W40-BRPL_ISGS_exbus!W40</f>
        <v>4.0003487738431431E-3</v>
      </c>
      <c r="X40" s="24">
        <f>BRPL_EOD!X40-BRPL_ISGS_exbus!X40</f>
        <v>-1.7553418201998738E-4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-2.0720817392430035E-3</v>
      </c>
      <c r="L41" s="24">
        <f>BRPL_EOD!L41-BRPL_ISGS_exbus!L41</f>
        <v>-7.1827885589570428E-5</v>
      </c>
      <c r="M41" s="24">
        <f>BRPL_EOD!M41-BRPL_ISGS_exbus!M41</f>
        <v>2.7724867724927549E-3</v>
      </c>
      <c r="N41" s="24">
        <f>BRPL_EOD!N41-BRPL_ISGS_exbus!N41</f>
        <v>-4.2552781480083013E-3</v>
      </c>
      <c r="O41" s="24">
        <f>BRPL_EOD!O41-BRPL_ISGS_exbus!O41</f>
        <v>4.9721641541111694E-4</v>
      </c>
      <c r="P41" s="24">
        <f>BRPL_EOD!P41-BRPL_ISGS_exbus!P41</f>
        <v>-7.5194721189575375E-4</v>
      </c>
      <c r="Q41" s="24">
        <f>BRPL_EOD!Q41-BRPL_ISGS_exbus!Q41</f>
        <v>-4.3025521472399575E-3</v>
      </c>
      <c r="R41" s="24">
        <f>BRPL_EOD!R41-BRPL_ISGS_exbus!R41</f>
        <v>3.8557719346812291E-3</v>
      </c>
      <c r="S41" s="24">
        <f>BRPL_EOD!S41-BRPL_ISGS_exbus!S41</f>
        <v>9.8836029732041197E-5</v>
      </c>
      <c r="T41" s="24">
        <f>BRPL_EOD!T41-BRPL_ISGS_exbus!T41</f>
        <v>0</v>
      </c>
      <c r="U41" s="24">
        <f>BRPL_EOD!U41-BRPL_ISGS_exbus!U41</f>
        <v>-7.9523681476700858E-4</v>
      </c>
      <c r="V41" s="24">
        <f>BRPL_EOD!V41-BRPL_ISGS_exbus!V41</f>
        <v>2.5207954209740535E-3</v>
      </c>
      <c r="W41" s="24">
        <f>BRPL_EOD!W41-BRPL_ISGS_exbus!W41</f>
        <v>4.0003487738431431E-3</v>
      </c>
      <c r="X41" s="24">
        <f>BRPL_EOD!X41-BRPL_ISGS_exbus!X41</f>
        <v>-1.7553418201998738E-4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-2.3357515601674095E-3</v>
      </c>
      <c r="L42" s="24">
        <f>BRPL_EOD!L42-BRPL_ISGS_exbus!L42</f>
        <v>-7.1827885589570428E-5</v>
      </c>
      <c r="M42" s="24">
        <f>BRPL_EOD!M42-BRPL_ISGS_exbus!M42</f>
        <v>2.7724867724927549E-3</v>
      </c>
      <c r="N42" s="24">
        <f>BRPL_EOD!N42-BRPL_ISGS_exbus!N42</f>
        <v>-4.2552781480083013E-3</v>
      </c>
      <c r="O42" s="24">
        <f>BRPL_EOD!O42-BRPL_ISGS_exbus!O42</f>
        <v>4.9721641541111694E-4</v>
      </c>
      <c r="P42" s="24">
        <f>BRPL_EOD!P42-BRPL_ISGS_exbus!P42</f>
        <v>-7.5194721189575375E-4</v>
      </c>
      <c r="Q42" s="24">
        <f>BRPL_EOD!Q42-BRPL_ISGS_exbus!Q42</f>
        <v>-4.3025521472399575E-3</v>
      </c>
      <c r="R42" s="24">
        <f>BRPL_EOD!R42-BRPL_ISGS_exbus!R42</f>
        <v>3.8557719346812291E-3</v>
      </c>
      <c r="S42" s="24">
        <f>BRPL_EOD!S42-BRPL_ISGS_exbus!S42</f>
        <v>9.8836029732041197E-5</v>
      </c>
      <c r="T42" s="24">
        <f>BRPL_EOD!T42-BRPL_ISGS_exbus!T42</f>
        <v>0</v>
      </c>
      <c r="U42" s="24">
        <f>BRPL_EOD!U42-BRPL_ISGS_exbus!U42</f>
        <v>-7.9523681476700858E-4</v>
      </c>
      <c r="V42" s="24">
        <f>BRPL_EOD!V42-BRPL_ISGS_exbus!V42</f>
        <v>2.5207954209740535E-3</v>
      </c>
      <c r="W42" s="24">
        <f>BRPL_EOD!W42-BRPL_ISGS_exbus!W42</f>
        <v>4.0003487738431431E-3</v>
      </c>
      <c r="X42" s="24">
        <f>BRPL_EOD!X42-BRPL_ISGS_exbus!X42</f>
        <v>-1.7553418201998738E-4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9.8784236685105498E-3</v>
      </c>
      <c r="L43" s="24">
        <f>BRPL_EOD!L43-BRPL_ISGS_exbus!L43</f>
        <v>-7.1827885589570428E-5</v>
      </c>
      <c r="M43" s="24">
        <f>BRPL_EOD!M43-BRPL_ISGS_exbus!M43</f>
        <v>2.7724867724927549E-3</v>
      </c>
      <c r="N43" s="24">
        <f>BRPL_EOD!N43-BRPL_ISGS_exbus!N43</f>
        <v>-4.2552781480083013E-3</v>
      </c>
      <c r="O43" s="24">
        <f>BRPL_EOD!O43-BRPL_ISGS_exbus!O43</f>
        <v>4.9721641541111694E-4</v>
      </c>
      <c r="P43" s="24">
        <f>BRPL_EOD!P43-BRPL_ISGS_exbus!P43</f>
        <v>-7.5194721189575375E-4</v>
      </c>
      <c r="Q43" s="24">
        <f>BRPL_EOD!Q43-BRPL_ISGS_exbus!Q43</f>
        <v>-4.3025521472399575E-3</v>
      </c>
      <c r="R43" s="24">
        <f>BRPL_EOD!R43-BRPL_ISGS_exbus!R43</f>
        <v>3.8557719346812291E-3</v>
      </c>
      <c r="S43" s="24">
        <f>BRPL_EOD!S43-BRPL_ISGS_exbus!S43</f>
        <v>9.8836029732041197E-5</v>
      </c>
      <c r="T43" s="24">
        <f>BRPL_EOD!T43-BRPL_ISGS_exbus!T43</f>
        <v>0</v>
      </c>
      <c r="U43" s="24">
        <f>BRPL_EOD!U43-BRPL_ISGS_exbus!U43</f>
        <v>-7.9523681476700858E-4</v>
      </c>
      <c r="V43" s="24">
        <f>BRPL_EOD!V43-BRPL_ISGS_exbus!V43</f>
        <v>2.5207954209740535E-3</v>
      </c>
      <c r="W43" s="24">
        <f>BRPL_EOD!W43-BRPL_ISGS_exbus!W43</f>
        <v>4.0003487738431431E-3</v>
      </c>
      <c r="X43" s="24">
        <f>BRPL_EOD!X43-BRPL_ISGS_exbus!X43</f>
        <v>-1.7553418201998738E-4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-2.2751576501605086E-3</v>
      </c>
      <c r="L44" s="24">
        <f>BRPL_EOD!L44-BRPL_ISGS_exbus!L44</f>
        <v>-7.1827885589570428E-5</v>
      </c>
      <c r="M44" s="24">
        <f>BRPL_EOD!M44-BRPL_ISGS_exbus!M44</f>
        <v>2.7724867724927549E-3</v>
      </c>
      <c r="N44" s="24">
        <f>BRPL_EOD!N44-BRPL_ISGS_exbus!N44</f>
        <v>-4.2552781480083013E-3</v>
      </c>
      <c r="O44" s="24">
        <f>BRPL_EOD!O44-BRPL_ISGS_exbus!O44</f>
        <v>4.9721641541111694E-4</v>
      </c>
      <c r="P44" s="24">
        <f>BRPL_EOD!P44-BRPL_ISGS_exbus!P44</f>
        <v>-7.5194721189575375E-4</v>
      </c>
      <c r="Q44" s="24">
        <f>BRPL_EOD!Q44-BRPL_ISGS_exbus!Q44</f>
        <v>-4.3025521472399575E-3</v>
      </c>
      <c r="R44" s="24">
        <f>BRPL_EOD!R44-BRPL_ISGS_exbus!R44</f>
        <v>3.8557719346812291E-3</v>
      </c>
      <c r="S44" s="24">
        <f>BRPL_EOD!S44-BRPL_ISGS_exbus!S44</f>
        <v>9.8836029732041197E-5</v>
      </c>
      <c r="T44" s="24">
        <f>BRPL_EOD!T44-BRPL_ISGS_exbus!T44</f>
        <v>0</v>
      </c>
      <c r="U44" s="24">
        <f>BRPL_EOD!U44-BRPL_ISGS_exbus!U44</f>
        <v>-7.9523681476700858E-4</v>
      </c>
      <c r="V44" s="24">
        <f>BRPL_EOD!V44-BRPL_ISGS_exbus!V44</f>
        <v>2.5207954209740535E-3</v>
      </c>
      <c r="W44" s="24">
        <f>BRPL_EOD!W44-BRPL_ISGS_exbus!W44</f>
        <v>4.0003487738431431E-3</v>
      </c>
      <c r="X44" s="24">
        <f>BRPL_EOD!X44-BRPL_ISGS_exbus!X44</f>
        <v>-1.7553418201998738E-4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9.4721976857385926E-3</v>
      </c>
      <c r="L45" s="24">
        <f>BRPL_EOD!L45-BRPL_ISGS_exbus!L45</f>
        <v>-7.1827885589570428E-5</v>
      </c>
      <c r="M45" s="24">
        <f>BRPL_EOD!M45-BRPL_ISGS_exbus!M45</f>
        <v>2.7724867724927549E-3</v>
      </c>
      <c r="N45" s="24">
        <f>BRPL_EOD!N45-BRPL_ISGS_exbus!N45</f>
        <v>-4.2552781480083013E-3</v>
      </c>
      <c r="O45" s="24">
        <f>BRPL_EOD!O45-BRPL_ISGS_exbus!O45</f>
        <v>4.9721641541111694E-4</v>
      </c>
      <c r="P45" s="24">
        <f>BRPL_EOD!P45-BRPL_ISGS_exbus!P45</f>
        <v>-7.5194721189575375E-4</v>
      </c>
      <c r="Q45" s="24">
        <f>BRPL_EOD!Q45-BRPL_ISGS_exbus!Q45</f>
        <v>-4.3025521472399575E-3</v>
      </c>
      <c r="R45" s="24">
        <f>BRPL_EOD!R45-BRPL_ISGS_exbus!R45</f>
        <v>3.8557719346812291E-3</v>
      </c>
      <c r="S45" s="24">
        <f>BRPL_EOD!S45-BRPL_ISGS_exbus!S45</f>
        <v>9.8836029732041197E-5</v>
      </c>
      <c r="T45" s="24">
        <f>BRPL_EOD!T45-BRPL_ISGS_exbus!T45</f>
        <v>0</v>
      </c>
      <c r="U45" s="24">
        <f>BRPL_EOD!U45-BRPL_ISGS_exbus!U45</f>
        <v>-1.1051409602984563E-3</v>
      </c>
      <c r="V45" s="24">
        <f>BRPL_EOD!V45-BRPL_ISGS_exbus!V45</f>
        <v>2.5207954209740535E-3</v>
      </c>
      <c r="W45" s="24">
        <f>BRPL_EOD!W45-BRPL_ISGS_exbus!W45</f>
        <v>4.0003487738431431E-3</v>
      </c>
      <c r="X45" s="24">
        <f>BRPL_EOD!X45-BRPL_ISGS_exbus!X45</f>
        <v>-1.7553418201998738E-4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-2.133701657498932E-3</v>
      </c>
      <c r="L46" s="24">
        <f>BRPL_EOD!L46-BRPL_ISGS_exbus!L46</f>
        <v>-7.1827885589570428E-5</v>
      </c>
      <c r="M46" s="24">
        <f>BRPL_EOD!M46-BRPL_ISGS_exbus!M46</f>
        <v>2.7724867724927549E-3</v>
      </c>
      <c r="N46" s="24">
        <f>BRPL_EOD!N46-BRPL_ISGS_exbus!N46</f>
        <v>-4.2552781480083013E-3</v>
      </c>
      <c r="O46" s="24">
        <f>BRPL_EOD!O46-BRPL_ISGS_exbus!O46</f>
        <v>4.9721641541111694E-4</v>
      </c>
      <c r="P46" s="24">
        <f>BRPL_EOD!P46-BRPL_ISGS_exbus!P46</f>
        <v>-7.5194721189575375E-4</v>
      </c>
      <c r="Q46" s="24">
        <f>BRPL_EOD!Q46-BRPL_ISGS_exbus!Q46</f>
        <v>-4.3025521472399575E-3</v>
      </c>
      <c r="R46" s="24">
        <f>BRPL_EOD!R46-BRPL_ISGS_exbus!R46</f>
        <v>3.8557719346812291E-3</v>
      </c>
      <c r="S46" s="24">
        <f>BRPL_EOD!S46-BRPL_ISGS_exbus!S46</f>
        <v>9.8836029732041197E-5</v>
      </c>
      <c r="T46" s="24">
        <f>BRPL_EOD!T46-BRPL_ISGS_exbus!T46</f>
        <v>0</v>
      </c>
      <c r="U46" s="24">
        <f>BRPL_EOD!U46-BRPL_ISGS_exbus!U46</f>
        <v>-4.403653368640903E-4</v>
      </c>
      <c r="V46" s="24">
        <f>BRPL_EOD!V46-BRPL_ISGS_exbus!V46</f>
        <v>2.5207954209740535E-3</v>
      </c>
      <c r="W46" s="24">
        <f>BRPL_EOD!W46-BRPL_ISGS_exbus!W46</f>
        <v>4.0003487738431431E-3</v>
      </c>
      <c r="X46" s="24">
        <f>BRPL_EOD!X46-BRPL_ISGS_exbus!X46</f>
        <v>-1.7553418201998738E-4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-2.0964600513480036E-3</v>
      </c>
      <c r="L47" s="24">
        <f>BRPL_EOD!L47-BRPL_ISGS_exbus!L47</f>
        <v>2.0083159457229272E-5</v>
      </c>
      <c r="M47" s="24">
        <f>BRPL_EOD!M47-BRPL_ISGS_exbus!M47</f>
        <v>2.7724867724927549E-3</v>
      </c>
      <c r="N47" s="24">
        <f>BRPL_EOD!N47-BRPL_ISGS_exbus!N47</f>
        <v>-4.2552781480083013E-3</v>
      </c>
      <c r="O47" s="24">
        <f>BRPL_EOD!O47-BRPL_ISGS_exbus!O47</f>
        <v>4.9721641541111694E-4</v>
      </c>
      <c r="P47" s="24">
        <f>BRPL_EOD!P47-BRPL_ISGS_exbus!P47</f>
        <v>-7.5194721189575375E-4</v>
      </c>
      <c r="Q47" s="24">
        <f>BRPL_EOD!Q47-BRPL_ISGS_exbus!Q47</f>
        <v>2.7992555831257704E-4</v>
      </c>
      <c r="R47" s="24">
        <f>BRPL_EOD!R47-BRPL_ISGS_exbus!R47</f>
        <v>3.8557719346812291E-3</v>
      </c>
      <c r="S47" s="24">
        <f>BRPL_EOD!S47-BRPL_ISGS_exbus!S47</f>
        <v>8.5379826464038189E-4</v>
      </c>
      <c r="T47" s="24">
        <f>BRPL_EOD!T47-BRPL_ISGS_exbus!T47</f>
        <v>0</v>
      </c>
      <c r="U47" s="24">
        <f>BRPL_EOD!U47-BRPL_ISGS_exbus!U47</f>
        <v>1.8517173267511566E-3</v>
      </c>
      <c r="V47" s="24">
        <f>BRPL_EOD!V47-BRPL_ISGS_exbus!V47</f>
        <v>2.5207954209740535E-3</v>
      </c>
      <c r="W47" s="24">
        <f>BRPL_EOD!W47-BRPL_ISGS_exbus!W47</f>
        <v>4.0003487738431431E-3</v>
      </c>
      <c r="X47" s="24">
        <f>BRPL_EOD!X47-BRPL_ISGS_exbus!X47</f>
        <v>-1.7553418201998738E-4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-2.0964600513480036E-3</v>
      </c>
      <c r="L48" s="24">
        <f>BRPL_EOD!L48-BRPL_ISGS_exbus!L48</f>
        <v>2.0083159457229272E-5</v>
      </c>
      <c r="M48" s="24">
        <f>BRPL_EOD!M48-BRPL_ISGS_exbus!M48</f>
        <v>2.7724867724927549E-3</v>
      </c>
      <c r="N48" s="24">
        <f>BRPL_EOD!N48-BRPL_ISGS_exbus!N48</f>
        <v>-4.2552781480083013E-3</v>
      </c>
      <c r="O48" s="24">
        <f>BRPL_EOD!O48-BRPL_ISGS_exbus!O48</f>
        <v>4.9721641541111694E-4</v>
      </c>
      <c r="P48" s="24">
        <f>BRPL_EOD!P48-BRPL_ISGS_exbus!P48</f>
        <v>-7.5194721189575375E-4</v>
      </c>
      <c r="Q48" s="24">
        <f>BRPL_EOD!Q48-BRPL_ISGS_exbus!Q48</f>
        <v>2.7992555831257704E-4</v>
      </c>
      <c r="R48" s="24">
        <f>BRPL_EOD!R48-BRPL_ISGS_exbus!R48</f>
        <v>3.8557719346812291E-3</v>
      </c>
      <c r="S48" s="24">
        <f>BRPL_EOD!S48-BRPL_ISGS_exbus!S48</f>
        <v>8.5379826464038189E-4</v>
      </c>
      <c r="T48" s="24">
        <f>BRPL_EOD!T48-BRPL_ISGS_exbus!T48</f>
        <v>0</v>
      </c>
      <c r="U48" s="24">
        <f>BRPL_EOD!U48-BRPL_ISGS_exbus!U48</f>
        <v>4.8904336825472683E-4</v>
      </c>
      <c r="V48" s="24">
        <f>BRPL_EOD!V48-BRPL_ISGS_exbus!V48</f>
        <v>2.5207954209740535E-3</v>
      </c>
      <c r="W48" s="24">
        <f>BRPL_EOD!W48-BRPL_ISGS_exbus!W48</f>
        <v>4.0003487738431431E-3</v>
      </c>
      <c r="X48" s="24">
        <f>BRPL_EOD!X48-BRPL_ISGS_exbus!X48</f>
        <v>-1.7553418201998738E-4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-1.8666795559170168E-3</v>
      </c>
      <c r="L49" s="24">
        <f>BRPL_EOD!L49-BRPL_ISGS_exbus!L49</f>
        <v>2.0083159457229272E-5</v>
      </c>
      <c r="M49" s="24">
        <f>BRPL_EOD!M49-BRPL_ISGS_exbus!M49</f>
        <v>2.7724867724927549E-3</v>
      </c>
      <c r="N49" s="24">
        <f>BRPL_EOD!N49-BRPL_ISGS_exbus!N49</f>
        <v>-4.2552781480083013E-3</v>
      </c>
      <c r="O49" s="24">
        <f>BRPL_EOD!O49-BRPL_ISGS_exbus!O49</f>
        <v>4.9721641541111694E-4</v>
      </c>
      <c r="P49" s="24">
        <f>BRPL_EOD!P49-BRPL_ISGS_exbus!P49</f>
        <v>-7.5194721189575375E-4</v>
      </c>
      <c r="Q49" s="24">
        <f>BRPL_EOD!Q49-BRPL_ISGS_exbus!Q49</f>
        <v>2.7992555831257704E-4</v>
      </c>
      <c r="R49" s="24">
        <f>BRPL_EOD!R49-BRPL_ISGS_exbus!R49</f>
        <v>3.8557719346812291E-3</v>
      </c>
      <c r="S49" s="24">
        <f>BRPL_EOD!S49-BRPL_ISGS_exbus!S49</f>
        <v>8.5379826464038189E-4</v>
      </c>
      <c r="T49" s="24">
        <f>BRPL_EOD!T49-BRPL_ISGS_exbus!T49</f>
        <v>0</v>
      </c>
      <c r="U49" s="24">
        <f>BRPL_EOD!U49-BRPL_ISGS_exbus!U49</f>
        <v>4.6110411670952089E-4</v>
      </c>
      <c r="V49" s="24">
        <f>BRPL_EOD!V49-BRPL_ISGS_exbus!V49</f>
        <v>2.5207954209740535E-3</v>
      </c>
      <c r="W49" s="24">
        <f>BRPL_EOD!W49-BRPL_ISGS_exbus!W49</f>
        <v>3.4106313105546349E-3</v>
      </c>
      <c r="X49" s="24">
        <f>BRPL_EOD!X49-BRPL_ISGS_exbus!X49</f>
        <v>-1.5059719894665591E-3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-1.8666795559170168E-3</v>
      </c>
      <c r="L50" s="24">
        <f>BRPL_EOD!L50-BRPL_ISGS_exbus!L50</f>
        <v>4.051926239423409E-5</v>
      </c>
      <c r="M50" s="24">
        <f>BRPL_EOD!M50-BRPL_ISGS_exbus!M50</f>
        <v>2.7724867724927549E-3</v>
      </c>
      <c r="N50" s="24">
        <f>BRPL_EOD!N50-BRPL_ISGS_exbus!N50</f>
        <v>-4.2552781480083013E-3</v>
      </c>
      <c r="O50" s="24">
        <f>BRPL_EOD!O50-BRPL_ISGS_exbus!O50</f>
        <v>4.9721641541111694E-4</v>
      </c>
      <c r="P50" s="24">
        <f>BRPL_EOD!P50-BRPL_ISGS_exbus!P50</f>
        <v>-7.5194721189575375E-4</v>
      </c>
      <c r="Q50" s="24">
        <f>BRPL_EOD!Q50-BRPL_ISGS_exbus!Q50</f>
        <v>2.7992555831257704E-4</v>
      </c>
      <c r="R50" s="24">
        <f>BRPL_EOD!R50-BRPL_ISGS_exbus!R50</f>
        <v>3.8557719346812291E-3</v>
      </c>
      <c r="S50" s="24">
        <f>BRPL_EOD!S50-BRPL_ISGS_exbus!S50</f>
        <v>8.5379826464038189E-4</v>
      </c>
      <c r="T50" s="24">
        <f>BRPL_EOD!T50-BRPL_ISGS_exbus!T50</f>
        <v>0</v>
      </c>
      <c r="U50" s="24">
        <f>BRPL_EOD!U50-BRPL_ISGS_exbus!U50</f>
        <v>8.9174275093029109E-4</v>
      </c>
      <c r="V50" s="24">
        <f>BRPL_EOD!V50-BRPL_ISGS_exbus!V50</f>
        <v>2.5207954209740535E-3</v>
      </c>
      <c r="W50" s="24">
        <f>BRPL_EOD!W50-BRPL_ISGS_exbus!W50</f>
        <v>3.4106313105546349E-3</v>
      </c>
      <c r="X50" s="24">
        <f>BRPL_EOD!X50-BRPL_ISGS_exbus!X50</f>
        <v>-1.5059719894665591E-3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-1.8666795559170168E-3</v>
      </c>
      <c r="L51" s="24">
        <f>BRPL_EOD!L51-BRPL_ISGS_exbus!L51</f>
        <v>-1.1443097064933738E-4</v>
      </c>
      <c r="M51" s="24">
        <f>BRPL_EOD!M51-BRPL_ISGS_exbus!M51</f>
        <v>2.7724867724927549E-3</v>
      </c>
      <c r="N51" s="24">
        <f>BRPL_EOD!N51-BRPL_ISGS_exbus!N51</f>
        <v>-4.2552781480083013E-3</v>
      </c>
      <c r="O51" s="24">
        <f>BRPL_EOD!O51-BRPL_ISGS_exbus!O51</f>
        <v>4.9721641541111694E-4</v>
      </c>
      <c r="P51" s="24">
        <f>BRPL_EOD!P51-BRPL_ISGS_exbus!P51</f>
        <v>-7.5194721189575375E-4</v>
      </c>
      <c r="Q51" s="24">
        <f>BRPL_EOD!Q51-BRPL_ISGS_exbus!Q51</f>
        <v>2.7992555831257704E-4</v>
      </c>
      <c r="R51" s="24">
        <f>BRPL_EOD!R51-BRPL_ISGS_exbus!R51</f>
        <v>3.8557719346812291E-3</v>
      </c>
      <c r="S51" s="24">
        <f>BRPL_EOD!S51-BRPL_ISGS_exbus!S51</f>
        <v>8.5379826464038189E-4</v>
      </c>
      <c r="T51" s="24">
        <f>BRPL_EOD!T51-BRPL_ISGS_exbus!T51</f>
        <v>0</v>
      </c>
      <c r="U51" s="24">
        <f>BRPL_EOD!U51-BRPL_ISGS_exbus!U51</f>
        <v>-7.9523681476700858E-4</v>
      </c>
      <c r="V51" s="24">
        <f>BRPL_EOD!V51-BRPL_ISGS_exbus!V51</f>
        <v>2.5207954209740535E-3</v>
      </c>
      <c r="W51" s="24">
        <f>BRPL_EOD!W51-BRPL_ISGS_exbus!W51</f>
        <v>3.4106313105546349E-3</v>
      </c>
      <c r="X51" s="24">
        <f>BRPL_EOD!X51-BRPL_ISGS_exbus!X51</f>
        <v>-1.5059719894665591E-3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-1.8666795559170168E-3</v>
      </c>
      <c r="L52" s="24">
        <f>BRPL_EOD!L52-BRPL_ISGS_exbus!L52</f>
        <v>-1.1852445350246654E-4</v>
      </c>
      <c r="M52" s="24">
        <f>BRPL_EOD!M52-BRPL_ISGS_exbus!M52</f>
        <v>2.7724867724927549E-3</v>
      </c>
      <c r="N52" s="24">
        <f>BRPL_EOD!N52-BRPL_ISGS_exbus!N52</f>
        <v>-4.2552781480083013E-3</v>
      </c>
      <c r="O52" s="24">
        <f>BRPL_EOD!O52-BRPL_ISGS_exbus!O52</f>
        <v>4.9721641541111694E-4</v>
      </c>
      <c r="P52" s="24">
        <f>BRPL_EOD!P52-BRPL_ISGS_exbus!P52</f>
        <v>-7.5194721189575375E-4</v>
      </c>
      <c r="Q52" s="24">
        <f>BRPL_EOD!Q52-BRPL_ISGS_exbus!Q52</f>
        <v>2.7992555831257704E-4</v>
      </c>
      <c r="R52" s="24">
        <f>BRPL_EOD!R52-BRPL_ISGS_exbus!R52</f>
        <v>3.8557719346812291E-3</v>
      </c>
      <c r="S52" s="24">
        <f>BRPL_EOD!S52-BRPL_ISGS_exbus!S52</f>
        <v>8.5379826464038189E-4</v>
      </c>
      <c r="T52" s="24">
        <f>BRPL_EOD!T52-BRPL_ISGS_exbus!T52</f>
        <v>0</v>
      </c>
      <c r="U52" s="24">
        <f>BRPL_EOD!U52-BRPL_ISGS_exbus!U52</f>
        <v>-7.9523681476700858E-4</v>
      </c>
      <c r="V52" s="24">
        <f>BRPL_EOD!V52-BRPL_ISGS_exbus!V52</f>
        <v>2.5207954209740535E-3</v>
      </c>
      <c r="W52" s="24">
        <f>BRPL_EOD!W52-BRPL_ISGS_exbus!W52</f>
        <v>3.4106313105546349E-3</v>
      </c>
      <c r="X52" s="24">
        <f>BRPL_EOD!X52-BRPL_ISGS_exbus!X52</f>
        <v>-1.5059719894665591E-3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-1.8666795559170168E-3</v>
      </c>
      <c r="L53" s="24">
        <f>BRPL_EOD!L53-BRPL_ISGS_exbus!L53</f>
        <v>-6.6074695841855657E-5</v>
      </c>
      <c r="M53" s="24">
        <f>BRPL_EOD!M53-BRPL_ISGS_exbus!M53</f>
        <v>2.7724867724927549E-3</v>
      </c>
      <c r="N53" s="24">
        <f>BRPL_EOD!N53-BRPL_ISGS_exbus!N53</f>
        <v>-4.2552781480083013E-3</v>
      </c>
      <c r="O53" s="24">
        <f>BRPL_EOD!O53-BRPL_ISGS_exbus!O53</f>
        <v>4.9721641541111694E-4</v>
      </c>
      <c r="P53" s="24">
        <f>BRPL_EOD!P53-BRPL_ISGS_exbus!P53</f>
        <v>-7.5194721189575375E-4</v>
      </c>
      <c r="Q53" s="24">
        <f>BRPL_EOD!Q53-BRPL_ISGS_exbus!Q53</f>
        <v>2.7992555831257704E-4</v>
      </c>
      <c r="R53" s="24">
        <f>BRPL_EOD!R53-BRPL_ISGS_exbus!R53</f>
        <v>3.8557719346812291E-3</v>
      </c>
      <c r="S53" s="24">
        <f>BRPL_EOD!S53-BRPL_ISGS_exbus!S53</f>
        <v>8.5379826464038189E-4</v>
      </c>
      <c r="T53" s="24">
        <f>BRPL_EOD!T53-BRPL_ISGS_exbus!T53</f>
        <v>0</v>
      </c>
      <c r="U53" s="24">
        <f>BRPL_EOD!U53-BRPL_ISGS_exbus!U53</f>
        <v>-7.9523681476700858E-4</v>
      </c>
      <c r="V53" s="24">
        <f>BRPL_EOD!V53-BRPL_ISGS_exbus!V53</f>
        <v>2.5207954209740535E-3</v>
      </c>
      <c r="W53" s="24">
        <f>BRPL_EOD!W53-BRPL_ISGS_exbus!W53</f>
        <v>3.4106313105546349E-3</v>
      </c>
      <c r="X53" s="24">
        <f>BRPL_EOD!X53-BRPL_ISGS_exbus!X53</f>
        <v>-1.5059719894665591E-3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-1.8666795559170168E-3</v>
      </c>
      <c r="L54" s="24">
        <f>BRPL_EOD!L54-BRPL_ISGS_exbus!L54</f>
        <v>-1.327733621110383E-4</v>
      </c>
      <c r="M54" s="24">
        <f>BRPL_EOD!M54-BRPL_ISGS_exbus!M54</f>
        <v>2.7724867724927549E-3</v>
      </c>
      <c r="N54" s="24">
        <f>BRPL_EOD!N54-BRPL_ISGS_exbus!N54</f>
        <v>-4.2552781480083013E-3</v>
      </c>
      <c r="O54" s="24">
        <f>BRPL_EOD!O54-BRPL_ISGS_exbus!O54</f>
        <v>4.9721641541111694E-4</v>
      </c>
      <c r="P54" s="24">
        <f>BRPL_EOD!P54-BRPL_ISGS_exbus!P54</f>
        <v>-7.5194721189575375E-4</v>
      </c>
      <c r="Q54" s="24">
        <f>BRPL_EOD!Q54-BRPL_ISGS_exbus!Q54</f>
        <v>2.7992555831257704E-4</v>
      </c>
      <c r="R54" s="24">
        <f>BRPL_EOD!R54-BRPL_ISGS_exbus!R54</f>
        <v>3.8557719346812291E-3</v>
      </c>
      <c r="S54" s="24">
        <f>BRPL_EOD!S54-BRPL_ISGS_exbus!S54</f>
        <v>8.5379826464038189E-4</v>
      </c>
      <c r="T54" s="24">
        <f>BRPL_EOD!T54-BRPL_ISGS_exbus!T54</f>
        <v>0</v>
      </c>
      <c r="U54" s="24">
        <f>BRPL_EOD!U54-BRPL_ISGS_exbus!U54</f>
        <v>-7.9523681476700858E-4</v>
      </c>
      <c r="V54" s="24">
        <f>BRPL_EOD!V54-BRPL_ISGS_exbus!V54</f>
        <v>2.5207954209740535E-3</v>
      </c>
      <c r="W54" s="24">
        <f>BRPL_EOD!W54-BRPL_ISGS_exbus!W54</f>
        <v>3.4106313105546349E-3</v>
      </c>
      <c r="X54" s="24">
        <f>BRPL_EOD!X54-BRPL_ISGS_exbus!X54</f>
        <v>-1.5059719894665591E-3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-1.8666795559170168E-3</v>
      </c>
      <c r="L55" s="24">
        <f>BRPL_EOD!L55-BRPL_ISGS_exbus!L55</f>
        <v>-8.4553090830219446E-5</v>
      </c>
      <c r="M55" s="24">
        <f>BRPL_EOD!M55-BRPL_ISGS_exbus!M55</f>
        <v>2.7724867724927549E-3</v>
      </c>
      <c r="N55" s="24">
        <f>BRPL_EOD!N55-BRPL_ISGS_exbus!N55</f>
        <v>-4.2552781480083013E-3</v>
      </c>
      <c r="O55" s="24">
        <f>BRPL_EOD!O55-BRPL_ISGS_exbus!O55</f>
        <v>4.9721641541111694E-4</v>
      </c>
      <c r="P55" s="24">
        <f>BRPL_EOD!P55-BRPL_ISGS_exbus!P55</f>
        <v>-7.5194721189575375E-4</v>
      </c>
      <c r="Q55" s="24">
        <f>BRPL_EOD!Q55-BRPL_ISGS_exbus!Q55</f>
        <v>2.7992555831257704E-4</v>
      </c>
      <c r="R55" s="24">
        <f>BRPL_EOD!R55-BRPL_ISGS_exbus!R55</f>
        <v>9.7377685088773092E-4</v>
      </c>
      <c r="S55" s="24">
        <f>BRPL_EOD!S55-BRPL_ISGS_exbus!S55</f>
        <v>8.5379826464038189E-4</v>
      </c>
      <c r="T55" s="24">
        <f>BRPL_EOD!T55-BRPL_ISGS_exbus!T55</f>
        <v>0</v>
      </c>
      <c r="U55" s="24">
        <f>BRPL_EOD!U55-BRPL_ISGS_exbus!U55</f>
        <v>-7.9523681476700858E-4</v>
      </c>
      <c r="V55" s="24">
        <f>BRPL_EOD!V55-BRPL_ISGS_exbus!V55</f>
        <v>-6.6179205020917564E-3</v>
      </c>
      <c r="W55" s="24">
        <f>BRPL_EOD!W55-BRPL_ISGS_exbus!W55</f>
        <v>3.4106313105546349E-3</v>
      </c>
      <c r="X55" s="24">
        <f>BRPL_EOD!X55-BRPL_ISGS_exbus!X55</f>
        <v>-1.5059719894665591E-3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-1.8666795559170168E-3</v>
      </c>
      <c r="L56" s="24">
        <f>BRPL_EOD!L56-BRPL_ISGS_exbus!L56</f>
        <v>6.320887991950741E-5</v>
      </c>
      <c r="M56" s="24">
        <f>BRPL_EOD!M56-BRPL_ISGS_exbus!M56</f>
        <v>2.7724867724927549E-3</v>
      </c>
      <c r="N56" s="24">
        <f>BRPL_EOD!N56-BRPL_ISGS_exbus!N56</f>
        <v>-4.2552781480083013E-3</v>
      </c>
      <c r="O56" s="24">
        <f>BRPL_EOD!O56-BRPL_ISGS_exbus!O56</f>
        <v>4.9721641541111694E-4</v>
      </c>
      <c r="P56" s="24">
        <f>BRPL_EOD!P56-BRPL_ISGS_exbus!P56</f>
        <v>-7.5194721189575375E-4</v>
      </c>
      <c r="Q56" s="24">
        <f>BRPL_EOD!Q56-BRPL_ISGS_exbus!Q56</f>
        <v>2.7992555831257704E-4</v>
      </c>
      <c r="R56" s="24">
        <f>BRPL_EOD!R56-BRPL_ISGS_exbus!R56</f>
        <v>9.7377685088773092E-4</v>
      </c>
      <c r="S56" s="24">
        <f>BRPL_EOD!S56-BRPL_ISGS_exbus!S56</f>
        <v>8.5379826464038189E-4</v>
      </c>
      <c r="T56" s="24">
        <f>BRPL_EOD!T56-BRPL_ISGS_exbus!T56</f>
        <v>0</v>
      </c>
      <c r="U56" s="24">
        <f>BRPL_EOD!U56-BRPL_ISGS_exbus!U56</f>
        <v>-7.9523681476700858E-4</v>
      </c>
      <c r="V56" s="24">
        <f>BRPL_EOD!V56-BRPL_ISGS_exbus!V56</f>
        <v>-6.6179205020917564E-3</v>
      </c>
      <c r="W56" s="24">
        <f>BRPL_EOD!W56-BRPL_ISGS_exbus!W56</f>
        <v>3.4106313105546349E-3</v>
      </c>
      <c r="X56" s="24">
        <f>BRPL_EOD!X56-BRPL_ISGS_exbus!X56</f>
        <v>-1.5059719894665591E-3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-1.8666795559170168E-3</v>
      </c>
      <c r="L57" s="24">
        <f>BRPL_EOD!L57-BRPL_ISGS_exbus!L57</f>
        <v>-9.32454015494244E-5</v>
      </c>
      <c r="M57" s="24">
        <f>BRPL_EOD!M57-BRPL_ISGS_exbus!M57</f>
        <v>2.7724867724927549E-3</v>
      </c>
      <c r="N57" s="24">
        <f>BRPL_EOD!N57-BRPL_ISGS_exbus!N57</f>
        <v>-4.2552781480083013E-3</v>
      </c>
      <c r="O57" s="24">
        <f>BRPL_EOD!O57-BRPL_ISGS_exbus!O57</f>
        <v>4.9721641541111694E-4</v>
      </c>
      <c r="P57" s="24">
        <f>BRPL_EOD!P57-BRPL_ISGS_exbus!P57</f>
        <v>-7.5194721189575375E-4</v>
      </c>
      <c r="Q57" s="24">
        <f>BRPL_EOD!Q57-BRPL_ISGS_exbus!Q57</f>
        <v>2.7992555831257704E-4</v>
      </c>
      <c r="R57" s="24">
        <f>BRPL_EOD!R57-BRPL_ISGS_exbus!R57</f>
        <v>9.7377685088773092E-4</v>
      </c>
      <c r="S57" s="24">
        <f>BRPL_EOD!S57-BRPL_ISGS_exbus!S57</f>
        <v>8.5379826464038189E-4</v>
      </c>
      <c r="T57" s="24">
        <f>BRPL_EOD!T57-BRPL_ISGS_exbus!T57</f>
        <v>0</v>
      </c>
      <c r="U57" s="24">
        <f>BRPL_EOD!U57-BRPL_ISGS_exbus!U57</f>
        <v>-7.9523681476700858E-4</v>
      </c>
      <c r="V57" s="24">
        <f>BRPL_EOD!V57-BRPL_ISGS_exbus!V57</f>
        <v>-6.6179205020917564E-3</v>
      </c>
      <c r="W57" s="24">
        <f>BRPL_EOD!W57-BRPL_ISGS_exbus!W57</f>
        <v>3.4106313105546349E-3</v>
      </c>
      <c r="X57" s="24">
        <f>BRPL_EOD!X57-BRPL_ISGS_exbus!X57</f>
        <v>-1.5059719894665591E-3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-1.8666795559170168E-3</v>
      </c>
      <c r="L58" s="24">
        <f>BRPL_EOD!L58-BRPL_ISGS_exbus!L58</f>
        <v>-8.4553090830219446E-5</v>
      </c>
      <c r="M58" s="24">
        <f>BRPL_EOD!M58-BRPL_ISGS_exbus!M58</f>
        <v>2.7724867724927549E-3</v>
      </c>
      <c r="N58" s="24">
        <f>BRPL_EOD!N58-BRPL_ISGS_exbus!N58</f>
        <v>-4.2552781480083013E-3</v>
      </c>
      <c r="O58" s="24">
        <f>BRPL_EOD!O58-BRPL_ISGS_exbus!O58</f>
        <v>4.9721641541111694E-4</v>
      </c>
      <c r="P58" s="24">
        <f>BRPL_EOD!P58-BRPL_ISGS_exbus!P58</f>
        <v>-7.5194721189575375E-4</v>
      </c>
      <c r="Q58" s="24">
        <f>BRPL_EOD!Q58-BRPL_ISGS_exbus!Q58</f>
        <v>2.7992555831257704E-4</v>
      </c>
      <c r="R58" s="24">
        <f>BRPL_EOD!R58-BRPL_ISGS_exbus!R58</f>
        <v>9.7377685088773092E-4</v>
      </c>
      <c r="S58" s="24">
        <f>BRPL_EOD!S58-BRPL_ISGS_exbus!S58</f>
        <v>8.5379826464038189E-4</v>
      </c>
      <c r="T58" s="24">
        <f>BRPL_EOD!T58-BRPL_ISGS_exbus!T58</f>
        <v>0</v>
      </c>
      <c r="U58" s="24">
        <f>BRPL_EOD!U58-BRPL_ISGS_exbus!U58</f>
        <v>-7.9523681476700858E-4</v>
      </c>
      <c r="V58" s="24">
        <f>BRPL_EOD!V58-BRPL_ISGS_exbus!V58</f>
        <v>-6.6179205020917564E-3</v>
      </c>
      <c r="W58" s="24">
        <f>BRPL_EOD!W58-BRPL_ISGS_exbus!W58</f>
        <v>3.4106313105546349E-3</v>
      </c>
      <c r="X58" s="24">
        <f>BRPL_EOD!X58-BRPL_ISGS_exbus!X58</f>
        <v>-1.5059719894665591E-3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-1.8666795559170168E-3</v>
      </c>
      <c r="L59" s="24">
        <f>BRPL_EOD!L59-BRPL_ISGS_exbus!L59</f>
        <v>-1.5091640326492239E-4</v>
      </c>
      <c r="M59" s="24">
        <f>BRPL_EOD!M59-BRPL_ISGS_exbus!M59</f>
        <v>2.7724867724927549E-3</v>
      </c>
      <c r="N59" s="24">
        <f>BRPL_EOD!N59-BRPL_ISGS_exbus!N59</f>
        <v>-4.2552781480083013E-3</v>
      </c>
      <c r="O59" s="24">
        <f>BRPL_EOD!O59-BRPL_ISGS_exbus!O59</f>
        <v>4.9721641541111694E-4</v>
      </c>
      <c r="P59" s="24">
        <f>BRPL_EOD!P59-BRPL_ISGS_exbus!P59</f>
        <v>-7.5194721189575375E-4</v>
      </c>
      <c r="Q59" s="24">
        <f>BRPL_EOD!Q59-BRPL_ISGS_exbus!Q59</f>
        <v>2.7992555831257704E-4</v>
      </c>
      <c r="R59" s="24">
        <f>BRPL_EOD!R59-BRPL_ISGS_exbus!R59</f>
        <v>9.7377685088773092E-4</v>
      </c>
      <c r="S59" s="24">
        <f>BRPL_EOD!S59-BRPL_ISGS_exbus!S59</f>
        <v>8.5379826464038189E-4</v>
      </c>
      <c r="T59" s="24">
        <f>BRPL_EOD!T59-BRPL_ISGS_exbus!T59</f>
        <v>0</v>
      </c>
      <c r="U59" s="24">
        <f>BRPL_EOD!U59-BRPL_ISGS_exbus!U59</f>
        <v>-7.9523681476700858E-4</v>
      </c>
      <c r="V59" s="24">
        <f>BRPL_EOD!V59-BRPL_ISGS_exbus!V59</f>
        <v>-6.6179205020917564E-3</v>
      </c>
      <c r="W59" s="24">
        <f>BRPL_EOD!W59-BRPL_ISGS_exbus!W59</f>
        <v>3.4106313105546349E-3</v>
      </c>
      <c r="X59" s="24">
        <f>BRPL_EOD!X59-BRPL_ISGS_exbus!X59</f>
        <v>-1.5059719894665591E-3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-1.8666795559170168E-3</v>
      </c>
      <c r="L60" s="24">
        <f>BRPL_EOD!L60-BRPL_ISGS_exbus!L60</f>
        <v>-8.0787592251496676E-5</v>
      </c>
      <c r="M60" s="24">
        <f>BRPL_EOD!M60-BRPL_ISGS_exbus!M60</f>
        <v>2.7724867724927549E-3</v>
      </c>
      <c r="N60" s="24">
        <f>BRPL_EOD!N60-BRPL_ISGS_exbus!N60</f>
        <v>-4.2552781480083013E-3</v>
      </c>
      <c r="O60" s="24">
        <f>BRPL_EOD!O60-BRPL_ISGS_exbus!O60</f>
        <v>4.9721641541111694E-4</v>
      </c>
      <c r="P60" s="24">
        <f>BRPL_EOD!P60-BRPL_ISGS_exbus!P60</f>
        <v>-7.5194721189575375E-4</v>
      </c>
      <c r="Q60" s="24">
        <f>BRPL_EOD!Q60-BRPL_ISGS_exbus!Q60</f>
        <v>2.7992555831257704E-4</v>
      </c>
      <c r="R60" s="24">
        <f>BRPL_EOD!R60-BRPL_ISGS_exbus!R60</f>
        <v>9.7377685088773092E-4</v>
      </c>
      <c r="S60" s="24">
        <f>BRPL_EOD!S60-BRPL_ISGS_exbus!S60</f>
        <v>8.5379826464038189E-4</v>
      </c>
      <c r="T60" s="24">
        <f>BRPL_EOD!T60-BRPL_ISGS_exbus!T60</f>
        <v>0</v>
      </c>
      <c r="U60" s="24">
        <f>BRPL_EOD!U60-BRPL_ISGS_exbus!U60</f>
        <v>-7.9523681476700858E-4</v>
      </c>
      <c r="V60" s="24">
        <f>BRPL_EOD!V60-BRPL_ISGS_exbus!V60</f>
        <v>-6.6179205020917564E-3</v>
      </c>
      <c r="W60" s="24">
        <f>BRPL_EOD!W60-BRPL_ISGS_exbus!W60</f>
        <v>3.4106313105546349E-3</v>
      </c>
      <c r="X60" s="24">
        <f>BRPL_EOD!X60-BRPL_ISGS_exbus!X60</f>
        <v>-1.5059719894665591E-3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-1.8666795559170168E-3</v>
      </c>
      <c r="L61" s="24">
        <f>BRPL_EOD!L61-BRPL_ISGS_exbus!L61</f>
        <v>-7.7343180764799513E-5</v>
      </c>
      <c r="M61" s="24">
        <f>BRPL_EOD!M61-BRPL_ISGS_exbus!M61</f>
        <v>2.7724867724927549E-3</v>
      </c>
      <c r="N61" s="24">
        <f>BRPL_EOD!N61-BRPL_ISGS_exbus!N61</f>
        <v>-4.2552781480083013E-3</v>
      </c>
      <c r="O61" s="24">
        <f>BRPL_EOD!O61-BRPL_ISGS_exbus!O61</f>
        <v>4.9721641541111694E-4</v>
      </c>
      <c r="P61" s="24">
        <f>BRPL_EOD!P61-BRPL_ISGS_exbus!P61</f>
        <v>-7.5194721189575375E-4</v>
      </c>
      <c r="Q61" s="24">
        <f>BRPL_EOD!Q61-BRPL_ISGS_exbus!Q61</f>
        <v>2.7992555831257704E-4</v>
      </c>
      <c r="R61" s="24">
        <f>BRPL_EOD!R61-BRPL_ISGS_exbus!R61</f>
        <v>9.7377685088773092E-4</v>
      </c>
      <c r="S61" s="24">
        <f>BRPL_EOD!S61-BRPL_ISGS_exbus!S61</f>
        <v>8.5379826464038189E-4</v>
      </c>
      <c r="T61" s="24">
        <f>BRPL_EOD!T61-BRPL_ISGS_exbus!T61</f>
        <v>0</v>
      </c>
      <c r="U61" s="24">
        <f>BRPL_EOD!U61-BRPL_ISGS_exbus!U61</f>
        <v>-7.9523681476700858E-4</v>
      </c>
      <c r="V61" s="24">
        <f>BRPL_EOD!V61-BRPL_ISGS_exbus!V61</f>
        <v>-6.6179205020917564E-3</v>
      </c>
      <c r="W61" s="24">
        <f>BRPL_EOD!W61-BRPL_ISGS_exbus!W61</f>
        <v>3.4106313105546349E-3</v>
      </c>
      <c r="X61" s="24">
        <f>BRPL_EOD!X61-BRPL_ISGS_exbus!X61</f>
        <v>-1.5059719894665591E-3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-1.8666795559170168E-3</v>
      </c>
      <c r="L62" s="24">
        <f>BRPL_EOD!L62-BRPL_ISGS_exbus!L62</f>
        <v>-7.7343180764799513E-5</v>
      </c>
      <c r="M62" s="24">
        <f>BRPL_EOD!M62-BRPL_ISGS_exbus!M62</f>
        <v>2.7724867724927549E-3</v>
      </c>
      <c r="N62" s="24">
        <f>BRPL_EOD!N62-BRPL_ISGS_exbus!N62</f>
        <v>-4.2552781480083013E-3</v>
      </c>
      <c r="O62" s="24">
        <f>BRPL_EOD!O62-BRPL_ISGS_exbus!O62</f>
        <v>4.9721641541111694E-4</v>
      </c>
      <c r="P62" s="24">
        <f>BRPL_EOD!P62-BRPL_ISGS_exbus!P62</f>
        <v>-7.5194721189575375E-4</v>
      </c>
      <c r="Q62" s="24">
        <f>BRPL_EOD!Q62-BRPL_ISGS_exbus!Q62</f>
        <v>2.7992555831257704E-4</v>
      </c>
      <c r="R62" s="24">
        <f>BRPL_EOD!R62-BRPL_ISGS_exbus!R62</f>
        <v>9.7377685088773092E-4</v>
      </c>
      <c r="S62" s="24">
        <f>BRPL_EOD!S62-BRPL_ISGS_exbus!S62</f>
        <v>8.5379826464038189E-4</v>
      </c>
      <c r="T62" s="24">
        <f>BRPL_EOD!T62-BRPL_ISGS_exbus!T62</f>
        <v>0</v>
      </c>
      <c r="U62" s="24">
        <f>BRPL_EOD!U62-BRPL_ISGS_exbus!U62</f>
        <v>-7.9523681476700858E-4</v>
      </c>
      <c r="V62" s="24">
        <f>BRPL_EOD!V62-BRPL_ISGS_exbus!V62</f>
        <v>-6.6179205020917564E-3</v>
      </c>
      <c r="W62" s="24">
        <f>BRPL_EOD!W62-BRPL_ISGS_exbus!W62</f>
        <v>3.4106313105546349E-3</v>
      </c>
      <c r="X62" s="24">
        <f>BRPL_EOD!X62-BRPL_ISGS_exbus!X62</f>
        <v>-1.5059719894665591E-3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-1.8666795559170168E-3</v>
      </c>
      <c r="L63" s="24">
        <f>BRPL_EOD!L63-BRPL_ISGS_exbus!L63</f>
        <v>-1.3831611034298419E-4</v>
      </c>
      <c r="M63" s="24">
        <f>BRPL_EOD!M63-BRPL_ISGS_exbus!M63</f>
        <v>2.7724867724927549E-3</v>
      </c>
      <c r="N63" s="24">
        <f>BRPL_EOD!N63-BRPL_ISGS_exbus!N63</f>
        <v>-4.2552781480083013E-3</v>
      </c>
      <c r="O63" s="24">
        <f>BRPL_EOD!O63-BRPL_ISGS_exbus!O63</f>
        <v>4.9721641541111694E-4</v>
      </c>
      <c r="P63" s="24">
        <f>BRPL_EOD!P63-BRPL_ISGS_exbus!P63</f>
        <v>-7.5194721189575375E-4</v>
      </c>
      <c r="Q63" s="24">
        <f>BRPL_EOD!Q63-BRPL_ISGS_exbus!Q63</f>
        <v>2.7992555831257704E-4</v>
      </c>
      <c r="R63" s="24">
        <f>BRPL_EOD!R63-BRPL_ISGS_exbus!R63</f>
        <v>9.7377685088773092E-4</v>
      </c>
      <c r="S63" s="24">
        <f>BRPL_EOD!S63-BRPL_ISGS_exbus!S63</f>
        <v>8.5379826464038189E-4</v>
      </c>
      <c r="T63" s="24">
        <f>BRPL_EOD!T63-BRPL_ISGS_exbus!T63</f>
        <v>0</v>
      </c>
      <c r="U63" s="24">
        <f>BRPL_EOD!U63-BRPL_ISGS_exbus!U63</f>
        <v>-7.9523681476700858E-4</v>
      </c>
      <c r="V63" s="24">
        <f>BRPL_EOD!V63-BRPL_ISGS_exbus!V63</f>
        <v>-6.6179205020917564E-3</v>
      </c>
      <c r="W63" s="24">
        <f>BRPL_EOD!W63-BRPL_ISGS_exbus!W63</f>
        <v>3.4106313105546349E-3</v>
      </c>
      <c r="X63" s="24">
        <f>BRPL_EOD!X63-BRPL_ISGS_exbus!X63</f>
        <v>-1.5059719894665591E-3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-1.8666795559170168E-3</v>
      </c>
      <c r="L64" s="24">
        <f>BRPL_EOD!L64-BRPL_ISGS_exbus!L64</f>
        <v>-7.4180466731910144E-5</v>
      </c>
      <c r="M64" s="24">
        <f>BRPL_EOD!M64-BRPL_ISGS_exbus!M64</f>
        <v>2.7724867724927549E-3</v>
      </c>
      <c r="N64" s="24">
        <f>BRPL_EOD!N64-BRPL_ISGS_exbus!N64</f>
        <v>-4.2552781480083013E-3</v>
      </c>
      <c r="O64" s="24">
        <f>BRPL_EOD!O64-BRPL_ISGS_exbus!O64</f>
        <v>4.9721641541111694E-4</v>
      </c>
      <c r="P64" s="24">
        <f>BRPL_EOD!P64-BRPL_ISGS_exbus!P64</f>
        <v>-7.5194721189575375E-4</v>
      </c>
      <c r="Q64" s="24">
        <f>BRPL_EOD!Q64-BRPL_ISGS_exbus!Q64</f>
        <v>2.7992555831257704E-4</v>
      </c>
      <c r="R64" s="24">
        <f>BRPL_EOD!R64-BRPL_ISGS_exbus!R64</f>
        <v>9.7377685088773092E-4</v>
      </c>
      <c r="S64" s="24">
        <f>BRPL_EOD!S64-BRPL_ISGS_exbus!S64</f>
        <v>8.5379826464038189E-4</v>
      </c>
      <c r="T64" s="24">
        <f>BRPL_EOD!T64-BRPL_ISGS_exbus!T64</f>
        <v>0</v>
      </c>
      <c r="U64" s="24">
        <f>BRPL_EOD!U64-BRPL_ISGS_exbus!U64</f>
        <v>-7.9523681476700858E-4</v>
      </c>
      <c r="V64" s="24">
        <f>BRPL_EOD!V64-BRPL_ISGS_exbus!V64</f>
        <v>-6.6179205020917564E-3</v>
      </c>
      <c r="W64" s="24">
        <f>BRPL_EOD!W64-BRPL_ISGS_exbus!W64</f>
        <v>3.4106313105546349E-3</v>
      </c>
      <c r="X64" s="24">
        <f>BRPL_EOD!X64-BRPL_ISGS_exbus!X64</f>
        <v>-1.5059719894665591E-3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-1.8666795559170168E-3</v>
      </c>
      <c r="L65" s="24">
        <f>BRPL_EOD!L65-BRPL_ISGS_exbus!L65</f>
        <v>-7.1266250279755639E-5</v>
      </c>
      <c r="M65" s="24">
        <f>BRPL_EOD!M65-BRPL_ISGS_exbus!M65</f>
        <v>2.7724867724927549E-3</v>
      </c>
      <c r="N65" s="24">
        <f>BRPL_EOD!N65-BRPL_ISGS_exbus!N65</f>
        <v>-4.2552781480083013E-3</v>
      </c>
      <c r="O65" s="24">
        <f>BRPL_EOD!O65-BRPL_ISGS_exbus!O65</f>
        <v>4.9721641541111694E-4</v>
      </c>
      <c r="P65" s="24">
        <f>BRPL_EOD!P65-BRPL_ISGS_exbus!P65</f>
        <v>-7.5194721189575375E-4</v>
      </c>
      <c r="Q65" s="24">
        <f>BRPL_EOD!Q65-BRPL_ISGS_exbus!Q65</f>
        <v>2.7992555831257704E-4</v>
      </c>
      <c r="R65" s="24">
        <f>BRPL_EOD!R65-BRPL_ISGS_exbus!R65</f>
        <v>9.7377685088773092E-4</v>
      </c>
      <c r="S65" s="24">
        <f>BRPL_EOD!S65-BRPL_ISGS_exbus!S65</f>
        <v>8.5379826464038189E-4</v>
      </c>
      <c r="T65" s="24">
        <f>BRPL_EOD!T65-BRPL_ISGS_exbus!T65</f>
        <v>0</v>
      </c>
      <c r="U65" s="24">
        <f>BRPL_EOD!U65-BRPL_ISGS_exbus!U65</f>
        <v>-7.9523681476700858E-4</v>
      </c>
      <c r="V65" s="24">
        <f>BRPL_EOD!V65-BRPL_ISGS_exbus!V65</f>
        <v>-6.6179205020917564E-3</v>
      </c>
      <c r="W65" s="24">
        <f>BRPL_EOD!W65-BRPL_ISGS_exbus!W65</f>
        <v>3.4106313105546349E-3</v>
      </c>
      <c r="X65" s="24">
        <f>BRPL_EOD!X65-BRPL_ISGS_exbus!X65</f>
        <v>-1.5059719894665591E-3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-1.8666795559170168E-3</v>
      </c>
      <c r="L66" s="24">
        <f>BRPL_EOD!L66-BRPL_ISGS_exbus!L66</f>
        <v>-1.2765772776290873E-4</v>
      </c>
      <c r="M66" s="24">
        <f>BRPL_EOD!M66-BRPL_ISGS_exbus!M66</f>
        <v>2.7724867724927549E-3</v>
      </c>
      <c r="N66" s="24">
        <f>BRPL_EOD!N66-BRPL_ISGS_exbus!N66</f>
        <v>-4.2552781480083013E-3</v>
      </c>
      <c r="O66" s="24">
        <f>BRPL_EOD!O66-BRPL_ISGS_exbus!O66</f>
        <v>4.9721641541111694E-4</v>
      </c>
      <c r="P66" s="24">
        <f>BRPL_EOD!P66-BRPL_ISGS_exbus!P66</f>
        <v>-7.5194721189575375E-4</v>
      </c>
      <c r="Q66" s="24">
        <f>BRPL_EOD!Q66-BRPL_ISGS_exbus!Q66</f>
        <v>2.7992555831257704E-4</v>
      </c>
      <c r="R66" s="24">
        <f>BRPL_EOD!R66-BRPL_ISGS_exbus!R66</f>
        <v>9.7377685088773092E-4</v>
      </c>
      <c r="S66" s="24">
        <f>BRPL_EOD!S66-BRPL_ISGS_exbus!S66</f>
        <v>8.5379826464038189E-4</v>
      </c>
      <c r="T66" s="24">
        <f>BRPL_EOD!T66-BRPL_ISGS_exbus!T66</f>
        <v>0</v>
      </c>
      <c r="U66" s="24">
        <f>BRPL_EOD!U66-BRPL_ISGS_exbus!U66</f>
        <v>-7.9523681476700858E-4</v>
      </c>
      <c r="V66" s="24">
        <f>BRPL_EOD!V66-BRPL_ISGS_exbus!V66</f>
        <v>-6.6179205020917564E-3</v>
      </c>
      <c r="W66" s="24">
        <f>BRPL_EOD!W66-BRPL_ISGS_exbus!W66</f>
        <v>3.4106313105546349E-3</v>
      </c>
      <c r="X66" s="24">
        <f>BRPL_EOD!X66-BRPL_ISGS_exbus!X66</f>
        <v>-1.5059719894665591E-3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-1.8666795559170168E-3</v>
      </c>
      <c r="L67" s="24">
        <f>BRPL_EOD!L67-BRPL_ISGS_exbus!L67</f>
        <v>-5.1115044247040942E-5</v>
      </c>
      <c r="M67" s="24">
        <f>BRPL_EOD!M67-BRPL_ISGS_exbus!M67</f>
        <v>2.7724867724927549E-3</v>
      </c>
      <c r="N67" s="24">
        <f>BRPL_EOD!N67-BRPL_ISGS_exbus!N67</f>
        <v>-4.2552781480083013E-3</v>
      </c>
      <c r="O67" s="24">
        <f>BRPL_EOD!O67-BRPL_ISGS_exbus!O67</f>
        <v>4.9721641541111694E-4</v>
      </c>
      <c r="P67" s="24">
        <f>BRPL_EOD!P67-BRPL_ISGS_exbus!P67</f>
        <v>-7.5194721189575375E-4</v>
      </c>
      <c r="Q67" s="24">
        <f>BRPL_EOD!Q67-BRPL_ISGS_exbus!Q67</f>
        <v>-4.3025521472399575E-3</v>
      </c>
      <c r="R67" s="24">
        <f>BRPL_EOD!R67-BRPL_ISGS_exbus!R67</f>
        <v>3.8557719346812291E-3</v>
      </c>
      <c r="S67" s="24">
        <f>BRPL_EOD!S67-BRPL_ISGS_exbus!S67</f>
        <v>-3.5810702234382319E-3</v>
      </c>
      <c r="T67" s="24">
        <f>BRPL_EOD!T67-BRPL_ISGS_exbus!T67</f>
        <v>0</v>
      </c>
      <c r="U67" s="24">
        <f>BRPL_EOD!U67-BRPL_ISGS_exbus!U67</f>
        <v>-7.9523681476700858E-4</v>
      </c>
      <c r="V67" s="24">
        <f>BRPL_EOD!V67-BRPL_ISGS_exbus!V67</f>
        <v>2.5207954209740535E-3</v>
      </c>
      <c r="W67" s="24">
        <f>BRPL_EOD!W67-BRPL_ISGS_exbus!W67</f>
        <v>4.0003487738431431E-3</v>
      </c>
      <c r="X67" s="24">
        <f>BRPL_EOD!X67-BRPL_ISGS_exbus!X67</f>
        <v>-1.7553418201998738E-4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9.7057390032659896E-3</v>
      </c>
      <c r="L68" s="24">
        <f>BRPL_EOD!L68-BRPL_ISGS_exbus!L68</f>
        <v>3.6691166645397288E-5</v>
      </c>
      <c r="M68" s="24">
        <f>BRPL_EOD!M68-BRPL_ISGS_exbus!M68</f>
        <v>2.7724867724927549E-3</v>
      </c>
      <c r="N68" s="24">
        <f>BRPL_EOD!N68-BRPL_ISGS_exbus!N68</f>
        <v>-4.2552781480083013E-3</v>
      </c>
      <c r="O68" s="24">
        <f>BRPL_EOD!O68-BRPL_ISGS_exbus!O68</f>
        <v>4.9721641541111694E-4</v>
      </c>
      <c r="P68" s="24">
        <f>BRPL_EOD!P68-BRPL_ISGS_exbus!P68</f>
        <v>-7.5194721189575375E-4</v>
      </c>
      <c r="Q68" s="24">
        <f>BRPL_EOD!Q68-BRPL_ISGS_exbus!Q68</f>
        <v>-4.3025521472399575E-3</v>
      </c>
      <c r="R68" s="24">
        <f>BRPL_EOD!R68-BRPL_ISGS_exbus!R68</f>
        <v>3.8557719346812291E-3</v>
      </c>
      <c r="S68" s="24">
        <f>BRPL_EOD!S68-BRPL_ISGS_exbus!S68</f>
        <v>9.8836029732041197E-5</v>
      </c>
      <c r="T68" s="24">
        <f>BRPL_EOD!T68-BRPL_ISGS_exbus!T68</f>
        <v>0</v>
      </c>
      <c r="U68" s="24">
        <f>BRPL_EOD!U68-BRPL_ISGS_exbus!U68</f>
        <v>-7.9523681476700858E-4</v>
      </c>
      <c r="V68" s="24">
        <f>BRPL_EOD!V68-BRPL_ISGS_exbus!V68</f>
        <v>2.5207954209740535E-3</v>
      </c>
      <c r="W68" s="24">
        <f>BRPL_EOD!W68-BRPL_ISGS_exbus!W68</f>
        <v>4.0003487738431431E-3</v>
      </c>
      <c r="X68" s="24">
        <f>BRPL_EOD!X68-BRPL_ISGS_exbus!X68</f>
        <v>-1.7553418201998738E-4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-2.0000109025772872E-3</v>
      </c>
      <c r="L69" s="24">
        <f>BRPL_EOD!L69-BRPL_ISGS_exbus!L69</f>
        <v>-4.9264799610426735E-5</v>
      </c>
      <c r="M69" s="24">
        <f>BRPL_EOD!M69-BRPL_ISGS_exbus!M69</f>
        <v>2.7724867724927549E-3</v>
      </c>
      <c r="N69" s="24">
        <f>BRPL_EOD!N69-BRPL_ISGS_exbus!N69</f>
        <v>-4.2552781480083013E-3</v>
      </c>
      <c r="O69" s="24">
        <f>BRPL_EOD!O69-BRPL_ISGS_exbus!O69</f>
        <v>4.9721641541111694E-4</v>
      </c>
      <c r="P69" s="24">
        <f>BRPL_EOD!P69-BRPL_ISGS_exbus!P69</f>
        <v>-7.5194721189575375E-4</v>
      </c>
      <c r="Q69" s="24">
        <f>BRPL_EOD!Q69-BRPL_ISGS_exbus!Q69</f>
        <v>-4.3025521472399575E-3</v>
      </c>
      <c r="R69" s="24">
        <f>BRPL_EOD!R69-BRPL_ISGS_exbus!R69</f>
        <v>3.8557719346812291E-3</v>
      </c>
      <c r="S69" s="24">
        <f>BRPL_EOD!S69-BRPL_ISGS_exbus!S69</f>
        <v>9.8836029732041197E-5</v>
      </c>
      <c r="T69" s="24">
        <f>BRPL_EOD!T69-BRPL_ISGS_exbus!T69</f>
        <v>0</v>
      </c>
      <c r="U69" s="24">
        <f>BRPL_EOD!U69-BRPL_ISGS_exbus!U69</f>
        <v>-7.9523681476700858E-4</v>
      </c>
      <c r="V69" s="24">
        <f>BRPL_EOD!V69-BRPL_ISGS_exbus!V69</f>
        <v>2.5207954209740535E-3</v>
      </c>
      <c r="W69" s="24">
        <f>BRPL_EOD!W69-BRPL_ISGS_exbus!W69</f>
        <v>4.0003487738431431E-3</v>
      </c>
      <c r="X69" s="24">
        <f>BRPL_EOD!X69-BRPL_ISGS_exbus!X69</f>
        <v>-1.7553418201998738E-4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1.023796606830274E-2</v>
      </c>
      <c r="L70" s="24">
        <f>BRPL_EOD!L70-BRPL_ISGS_exbus!L70</f>
        <v>3.5386654882785251E-5</v>
      </c>
      <c r="M70" s="24">
        <f>BRPL_EOD!M70-BRPL_ISGS_exbus!M70</f>
        <v>2.7724867724927549E-3</v>
      </c>
      <c r="N70" s="24">
        <f>BRPL_EOD!N70-BRPL_ISGS_exbus!N70</f>
        <v>-4.2552781480083013E-3</v>
      </c>
      <c r="O70" s="24">
        <f>BRPL_EOD!O70-BRPL_ISGS_exbus!O70</f>
        <v>4.9721641541111694E-4</v>
      </c>
      <c r="P70" s="24">
        <f>BRPL_EOD!P70-BRPL_ISGS_exbus!P70</f>
        <v>-7.5194721189575375E-4</v>
      </c>
      <c r="Q70" s="24">
        <f>BRPL_EOD!Q70-BRPL_ISGS_exbus!Q70</f>
        <v>-4.3025521472399575E-3</v>
      </c>
      <c r="R70" s="24">
        <f>BRPL_EOD!R70-BRPL_ISGS_exbus!R70</f>
        <v>3.8557719346812291E-3</v>
      </c>
      <c r="S70" s="24">
        <f>BRPL_EOD!S70-BRPL_ISGS_exbus!S70</f>
        <v>9.8836029732041197E-5</v>
      </c>
      <c r="T70" s="24">
        <f>BRPL_EOD!T70-BRPL_ISGS_exbus!T70</f>
        <v>0</v>
      </c>
      <c r="U70" s="24">
        <f>BRPL_EOD!U70-BRPL_ISGS_exbus!U70</f>
        <v>-7.9523681476700858E-4</v>
      </c>
      <c r="V70" s="24">
        <f>BRPL_EOD!V70-BRPL_ISGS_exbus!V70</f>
        <v>2.5207954209740535E-3</v>
      </c>
      <c r="W70" s="24">
        <f>BRPL_EOD!W70-BRPL_ISGS_exbus!W70</f>
        <v>4.0003487738431431E-3</v>
      </c>
      <c r="X70" s="24">
        <f>BRPL_EOD!X70-BRPL_ISGS_exbus!X70</f>
        <v>-1.7553418201998738E-4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-2.0869659196591783E-3</v>
      </c>
      <c r="L71" s="24">
        <f>BRPL_EOD!L71-BRPL_ISGS_exbus!L71</f>
        <v>3.4171719144993062E-5</v>
      </c>
      <c r="M71" s="24">
        <f>BRPL_EOD!M71-BRPL_ISGS_exbus!M71</f>
        <v>2.7724867724927549E-3</v>
      </c>
      <c r="N71" s="24">
        <f>BRPL_EOD!N71-BRPL_ISGS_exbus!N71</f>
        <v>-4.2552781480083013E-3</v>
      </c>
      <c r="O71" s="24">
        <f>BRPL_EOD!O71-BRPL_ISGS_exbus!O71</f>
        <v>4.9721641541111694E-4</v>
      </c>
      <c r="P71" s="24">
        <f>BRPL_EOD!P71-BRPL_ISGS_exbus!P71</f>
        <v>-7.5194721189575375E-4</v>
      </c>
      <c r="Q71" s="24">
        <f>BRPL_EOD!Q71-BRPL_ISGS_exbus!Q71</f>
        <v>-4.3025521472399575E-3</v>
      </c>
      <c r="R71" s="24">
        <f>BRPL_EOD!R71-BRPL_ISGS_exbus!R71</f>
        <v>5.4270183639424374E-3</v>
      </c>
      <c r="S71" s="24">
        <f>BRPL_EOD!S71-BRPL_ISGS_exbus!S71</f>
        <v>9.8836029732041197E-5</v>
      </c>
      <c r="T71" s="24">
        <f>BRPL_EOD!T71-BRPL_ISGS_exbus!T71</f>
        <v>0</v>
      </c>
      <c r="U71" s="24">
        <f>BRPL_EOD!U71-BRPL_ISGS_exbus!U71</f>
        <v>-7.9523681476700858E-4</v>
      </c>
      <c r="V71" s="24">
        <f>BRPL_EOD!V71-BRPL_ISGS_exbus!V71</f>
        <v>7.4780207715132718E-3</v>
      </c>
      <c r="W71" s="24">
        <f>BRPL_EOD!W71-BRPL_ISGS_exbus!W71</f>
        <v>5.1332256192822001E-3</v>
      </c>
      <c r="X71" s="24">
        <f>BRPL_EOD!X71-BRPL_ISGS_exbus!X71</f>
        <v>-1.7553418201998738E-4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-3.3408866689796923E-3</v>
      </c>
      <c r="L72" s="24">
        <f>BRPL_EOD!L72-BRPL_ISGS_exbus!L72</f>
        <v>-4.5939029508446083E-5</v>
      </c>
      <c r="M72" s="24">
        <f>BRPL_EOD!M72-BRPL_ISGS_exbus!M72</f>
        <v>2.7724867724927549E-3</v>
      </c>
      <c r="N72" s="24">
        <f>BRPL_EOD!N72-BRPL_ISGS_exbus!N72</f>
        <v>-4.2552781480083013E-3</v>
      </c>
      <c r="O72" s="24">
        <f>BRPL_EOD!O72-BRPL_ISGS_exbus!O72</f>
        <v>4.9721641541111694E-4</v>
      </c>
      <c r="P72" s="24">
        <f>BRPL_EOD!P72-BRPL_ISGS_exbus!P72</f>
        <v>-7.5194721189575375E-4</v>
      </c>
      <c r="Q72" s="24">
        <f>BRPL_EOD!Q72-BRPL_ISGS_exbus!Q72</f>
        <v>-4.3025521472399575E-3</v>
      </c>
      <c r="R72" s="24">
        <f>BRPL_EOD!R72-BRPL_ISGS_exbus!R72</f>
        <v>5.4270183639424374E-3</v>
      </c>
      <c r="S72" s="24">
        <f>BRPL_EOD!S72-BRPL_ISGS_exbus!S72</f>
        <v>9.8836029732041197E-5</v>
      </c>
      <c r="T72" s="24">
        <f>BRPL_EOD!T72-BRPL_ISGS_exbus!T72</f>
        <v>0</v>
      </c>
      <c r="U72" s="24">
        <f>BRPL_EOD!U72-BRPL_ISGS_exbus!U72</f>
        <v>-7.9523681476700858E-4</v>
      </c>
      <c r="V72" s="24">
        <f>BRPL_EOD!V72-BRPL_ISGS_exbus!V72</f>
        <v>7.4780207715132718E-3</v>
      </c>
      <c r="W72" s="24">
        <f>BRPL_EOD!W72-BRPL_ISGS_exbus!W72</f>
        <v>5.1332256192822001E-3</v>
      </c>
      <c r="X72" s="24">
        <f>BRPL_EOD!X72-BRPL_ISGS_exbus!X72</f>
        <v>-1.7553418201998738E-4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-3.3408866689796923E-3</v>
      </c>
      <c r="L73" s="24">
        <f>BRPL_EOD!L73-BRPL_ISGS_exbus!L73</f>
        <v>2.9308065219169066E-6</v>
      </c>
      <c r="M73" s="24">
        <f>BRPL_EOD!M73-BRPL_ISGS_exbus!M73</f>
        <v>2.7724867724927549E-3</v>
      </c>
      <c r="N73" s="24">
        <f>BRPL_EOD!N73-BRPL_ISGS_exbus!N73</f>
        <v>-4.2552781480083013E-3</v>
      </c>
      <c r="O73" s="24">
        <f>BRPL_EOD!O73-BRPL_ISGS_exbus!O73</f>
        <v>4.9721641541111694E-4</v>
      </c>
      <c r="P73" s="24">
        <f>BRPL_EOD!P73-BRPL_ISGS_exbus!P73</f>
        <v>-7.5194721189575375E-4</v>
      </c>
      <c r="Q73" s="24">
        <f>BRPL_EOD!Q73-BRPL_ISGS_exbus!Q73</f>
        <v>-4.3025521472399575E-3</v>
      </c>
      <c r="R73" s="24">
        <f>BRPL_EOD!R73-BRPL_ISGS_exbus!R73</f>
        <v>5.4270183639424374E-3</v>
      </c>
      <c r="S73" s="24">
        <f>BRPL_EOD!S73-BRPL_ISGS_exbus!S73</f>
        <v>9.8836029732041197E-5</v>
      </c>
      <c r="T73" s="24">
        <f>BRPL_EOD!T73-BRPL_ISGS_exbus!T73</f>
        <v>0</v>
      </c>
      <c r="U73" s="24">
        <f>BRPL_EOD!U73-BRPL_ISGS_exbus!U73</f>
        <v>-7.9523681476700858E-4</v>
      </c>
      <c r="V73" s="24">
        <f>BRPL_EOD!V73-BRPL_ISGS_exbus!V73</f>
        <v>7.4780207715132718E-3</v>
      </c>
      <c r="W73" s="24">
        <f>BRPL_EOD!W73-BRPL_ISGS_exbus!W73</f>
        <v>5.1332256192822001E-3</v>
      </c>
      <c r="X73" s="24">
        <f>BRPL_EOD!X73-BRPL_ISGS_exbus!X73</f>
        <v>-1.7553418201998738E-4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-3.3408866689796923E-3</v>
      </c>
      <c r="L74" s="24">
        <f>BRPL_EOD!L74-BRPL_ISGS_exbus!L74</f>
        <v>2.9308065219169066E-6</v>
      </c>
      <c r="M74" s="24">
        <f>BRPL_EOD!M74-BRPL_ISGS_exbus!M74</f>
        <v>2.7724867724927549E-3</v>
      </c>
      <c r="N74" s="24">
        <f>BRPL_EOD!N74-BRPL_ISGS_exbus!N74</f>
        <v>-4.2552781480083013E-3</v>
      </c>
      <c r="O74" s="24">
        <f>BRPL_EOD!O74-BRPL_ISGS_exbus!O74</f>
        <v>4.9721641541111694E-4</v>
      </c>
      <c r="P74" s="24">
        <f>BRPL_EOD!P74-BRPL_ISGS_exbus!P74</f>
        <v>-7.5194721189575375E-4</v>
      </c>
      <c r="Q74" s="24">
        <f>BRPL_EOD!Q74-BRPL_ISGS_exbus!Q74</f>
        <v>-4.3025521472399575E-3</v>
      </c>
      <c r="R74" s="24">
        <f>BRPL_EOD!R74-BRPL_ISGS_exbus!R74</f>
        <v>5.4270183639424374E-3</v>
      </c>
      <c r="S74" s="24">
        <f>BRPL_EOD!S74-BRPL_ISGS_exbus!S74</f>
        <v>9.8836029732041197E-5</v>
      </c>
      <c r="T74" s="24">
        <f>BRPL_EOD!T74-BRPL_ISGS_exbus!T74</f>
        <v>0</v>
      </c>
      <c r="U74" s="24">
        <f>BRPL_EOD!U74-BRPL_ISGS_exbus!U74</f>
        <v>-7.9523681476700858E-4</v>
      </c>
      <c r="V74" s="24">
        <f>BRPL_EOD!V74-BRPL_ISGS_exbus!V74</f>
        <v>7.4780207715132718E-3</v>
      </c>
      <c r="W74" s="24">
        <f>BRPL_EOD!W74-BRPL_ISGS_exbus!W74</f>
        <v>5.1332256192822001E-3</v>
      </c>
      <c r="X74" s="24">
        <f>BRPL_EOD!X74-BRPL_ISGS_exbus!X74</f>
        <v>-1.7553418201998738E-4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-3.3408866689796923E-3</v>
      </c>
      <c r="L75" s="24">
        <f>BRPL_EOD!L75-BRPL_ISGS_exbus!L75</f>
        <v>2.9308065219169066E-6</v>
      </c>
      <c r="M75" s="24">
        <f>BRPL_EOD!M75-BRPL_ISGS_exbus!M75</f>
        <v>2.7724867724927549E-3</v>
      </c>
      <c r="N75" s="24">
        <f>BRPL_EOD!N75-BRPL_ISGS_exbus!N75</f>
        <v>-4.2552781480083013E-3</v>
      </c>
      <c r="O75" s="24">
        <f>BRPL_EOD!O75-BRPL_ISGS_exbus!O75</f>
        <v>4.9721641541111694E-4</v>
      </c>
      <c r="P75" s="24">
        <f>BRPL_EOD!P75-BRPL_ISGS_exbus!P75</f>
        <v>-7.5194721189575375E-4</v>
      </c>
      <c r="Q75" s="24">
        <f>BRPL_EOD!Q75-BRPL_ISGS_exbus!Q75</f>
        <v>-4.3025521472399575E-3</v>
      </c>
      <c r="R75" s="24">
        <f>BRPL_EOD!R75-BRPL_ISGS_exbus!R75</f>
        <v>5.4270183639424374E-3</v>
      </c>
      <c r="S75" s="24">
        <f>BRPL_EOD!S75-BRPL_ISGS_exbus!S75</f>
        <v>9.8836029732041197E-5</v>
      </c>
      <c r="T75" s="24">
        <f>BRPL_EOD!T75-BRPL_ISGS_exbus!T75</f>
        <v>0</v>
      </c>
      <c r="U75" s="24">
        <f>BRPL_EOD!U75-BRPL_ISGS_exbus!U75</f>
        <v>-7.9523681476700858E-4</v>
      </c>
      <c r="V75" s="24">
        <f>BRPL_EOD!V75-BRPL_ISGS_exbus!V75</f>
        <v>7.4780207715132718E-3</v>
      </c>
      <c r="W75" s="24">
        <f>BRPL_EOD!W75-BRPL_ISGS_exbus!W75</f>
        <v>5.1332256192822001E-3</v>
      </c>
      <c r="X75" s="24">
        <f>BRPL_EOD!X75-BRPL_ISGS_exbus!X75</f>
        <v>-1.7553418201998738E-4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-3.6014435065681027E-3</v>
      </c>
      <c r="L76" s="24">
        <f>BRPL_EOD!L76-BRPL_ISGS_exbus!L76</f>
        <v>2.9308065219169066E-6</v>
      </c>
      <c r="M76" s="24">
        <f>BRPL_EOD!M76-BRPL_ISGS_exbus!M76</f>
        <v>2.7724867724927549E-3</v>
      </c>
      <c r="N76" s="24">
        <f>BRPL_EOD!N76-BRPL_ISGS_exbus!N76</f>
        <v>-4.2552781480083013E-3</v>
      </c>
      <c r="O76" s="24">
        <f>BRPL_EOD!O76-BRPL_ISGS_exbus!O76</f>
        <v>4.9721641541111694E-4</v>
      </c>
      <c r="P76" s="24">
        <f>BRPL_EOD!P76-BRPL_ISGS_exbus!P76</f>
        <v>-7.5194721189575375E-4</v>
      </c>
      <c r="Q76" s="24">
        <f>BRPL_EOD!Q76-BRPL_ISGS_exbus!Q76</f>
        <v>-4.3025521472399575E-3</v>
      </c>
      <c r="R76" s="24">
        <f>BRPL_EOD!R76-BRPL_ISGS_exbus!R76</f>
        <v>4.7629782971601031E-3</v>
      </c>
      <c r="S76" s="24">
        <f>BRPL_EOD!S76-BRPL_ISGS_exbus!S76</f>
        <v>9.8836029732041197E-5</v>
      </c>
      <c r="T76" s="24">
        <f>BRPL_EOD!T76-BRPL_ISGS_exbus!T76</f>
        <v>0</v>
      </c>
      <c r="U76" s="24">
        <f>BRPL_EOD!U76-BRPL_ISGS_exbus!U76</f>
        <v>-7.9523681476700858E-4</v>
      </c>
      <c r="V76" s="24">
        <f>BRPL_EOD!V76-BRPL_ISGS_exbus!V76</f>
        <v>7.1043327370308162E-3</v>
      </c>
      <c r="W76" s="24">
        <f>BRPL_EOD!W76-BRPL_ISGS_exbus!W76</f>
        <v>5.1332256192822001E-3</v>
      </c>
      <c r="X76" s="24">
        <f>BRPL_EOD!X76-BRPL_ISGS_exbus!X76</f>
        <v>-1.7553418201998738E-4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-3.4864189050267669E-3</v>
      </c>
      <c r="L77" s="24">
        <f>BRPL_EOD!L77-BRPL_ISGS_exbus!L77</f>
        <v>2.9308065219169066E-6</v>
      </c>
      <c r="M77" s="24">
        <f>BRPL_EOD!M77-BRPL_ISGS_exbus!M77</f>
        <v>2.7724867724927549E-3</v>
      </c>
      <c r="N77" s="24">
        <f>BRPL_EOD!N77-BRPL_ISGS_exbus!N77</f>
        <v>-4.2552781480083013E-3</v>
      </c>
      <c r="O77" s="24">
        <f>BRPL_EOD!O77-BRPL_ISGS_exbus!O77</f>
        <v>4.9721641541111694E-4</v>
      </c>
      <c r="P77" s="24">
        <f>BRPL_EOD!P77-BRPL_ISGS_exbus!P77</f>
        <v>-7.5194721189575375E-4</v>
      </c>
      <c r="Q77" s="24">
        <f>BRPL_EOD!Q77-BRPL_ISGS_exbus!Q77</f>
        <v>-5.9748193916346892E-3</v>
      </c>
      <c r="R77" s="24">
        <f>BRPL_EOD!R77-BRPL_ISGS_exbus!R77</f>
        <v>5.4273776257964812E-3</v>
      </c>
      <c r="S77" s="24">
        <f>BRPL_EOD!S77-BRPL_ISGS_exbus!S77</f>
        <v>1.5722213500879434E-4</v>
      </c>
      <c r="T77" s="24">
        <f>BRPL_EOD!T77-BRPL_ISGS_exbus!T77</f>
        <v>0</v>
      </c>
      <c r="U77" s="24">
        <f>BRPL_EOD!U77-BRPL_ISGS_exbus!U77</f>
        <v>-7.9523681476700858E-4</v>
      </c>
      <c r="V77" s="24">
        <f>BRPL_EOD!V77-BRPL_ISGS_exbus!V77</f>
        <v>7.1043327370308162E-3</v>
      </c>
      <c r="W77" s="24">
        <f>BRPL_EOD!W77-BRPL_ISGS_exbus!W77</f>
        <v>5.1332256192822001E-3</v>
      </c>
      <c r="X77" s="24">
        <f>BRPL_EOD!X77-BRPL_ISGS_exbus!X77</f>
        <v>-1.7553418201998738E-4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-3.4864189050267669E-3</v>
      </c>
      <c r="L78" s="24">
        <f>BRPL_EOD!L78-BRPL_ISGS_exbus!L78</f>
        <v>2.9308065219169066E-6</v>
      </c>
      <c r="M78" s="24">
        <f>BRPL_EOD!M78-BRPL_ISGS_exbus!M78</f>
        <v>2.7724867724927549E-3</v>
      </c>
      <c r="N78" s="24">
        <f>BRPL_EOD!N78-BRPL_ISGS_exbus!N78</f>
        <v>-4.2552781480083013E-3</v>
      </c>
      <c r="O78" s="24">
        <f>BRPL_EOD!O78-BRPL_ISGS_exbus!O78</f>
        <v>4.9721641541111694E-4</v>
      </c>
      <c r="P78" s="24">
        <f>BRPL_EOD!P78-BRPL_ISGS_exbus!P78</f>
        <v>-7.5194721189575375E-4</v>
      </c>
      <c r="Q78" s="24">
        <f>BRPL_EOD!Q78-BRPL_ISGS_exbus!Q78</f>
        <v>-5.9748193916346892E-3</v>
      </c>
      <c r="R78" s="24">
        <f>BRPL_EOD!R78-BRPL_ISGS_exbus!R78</f>
        <v>5.4273776257964812E-3</v>
      </c>
      <c r="S78" s="24">
        <f>BRPL_EOD!S78-BRPL_ISGS_exbus!S78</f>
        <v>1.5722213500879434E-4</v>
      </c>
      <c r="T78" s="24">
        <f>BRPL_EOD!T78-BRPL_ISGS_exbus!T78</f>
        <v>0</v>
      </c>
      <c r="U78" s="24">
        <f>BRPL_EOD!U78-BRPL_ISGS_exbus!U78</f>
        <v>-7.9523681476700858E-4</v>
      </c>
      <c r="V78" s="24">
        <f>BRPL_EOD!V78-BRPL_ISGS_exbus!V78</f>
        <v>7.1043327370308162E-3</v>
      </c>
      <c r="W78" s="24">
        <f>BRPL_EOD!W78-BRPL_ISGS_exbus!W78</f>
        <v>5.1332256192822001E-3</v>
      </c>
      <c r="X78" s="24">
        <f>BRPL_EOD!X78-BRPL_ISGS_exbus!X78</f>
        <v>-1.7553418201998738E-4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5.5214588280705357E-4</v>
      </c>
      <c r="L79" s="24">
        <f>BRPL_EOD!L79-BRPL_ISGS_exbus!L79</f>
        <v>2.9308065219169066E-6</v>
      </c>
      <c r="M79" s="24">
        <f>BRPL_EOD!M79-BRPL_ISGS_exbus!M79</f>
        <v>2.7724867724927549E-3</v>
      </c>
      <c r="N79" s="24">
        <f>BRPL_EOD!N79-BRPL_ISGS_exbus!N79</f>
        <v>-4.2552781480083013E-3</v>
      </c>
      <c r="O79" s="24">
        <f>BRPL_EOD!O79-BRPL_ISGS_exbus!O79</f>
        <v>4.9721641541111694E-4</v>
      </c>
      <c r="P79" s="24">
        <f>BRPL_EOD!P79-BRPL_ISGS_exbus!P79</f>
        <v>-7.5194721189575375E-4</v>
      </c>
      <c r="Q79" s="24">
        <f>BRPL_EOD!Q79-BRPL_ISGS_exbus!Q79</f>
        <v>-5.9748193916346892E-3</v>
      </c>
      <c r="R79" s="24">
        <f>BRPL_EOD!R79-BRPL_ISGS_exbus!R79</f>
        <v>5.4273776257964812E-3</v>
      </c>
      <c r="S79" s="24">
        <f>BRPL_EOD!S79-BRPL_ISGS_exbus!S79</f>
        <v>1.5722213500879434E-4</v>
      </c>
      <c r="T79" s="24">
        <f>BRPL_EOD!T79-BRPL_ISGS_exbus!T79</f>
        <v>0</v>
      </c>
      <c r="U79" s="24">
        <f>BRPL_EOD!U79-BRPL_ISGS_exbus!U79</f>
        <v>-7.9523681476700858E-4</v>
      </c>
      <c r="V79" s="24">
        <f>BRPL_EOD!V79-BRPL_ISGS_exbus!V79</f>
        <v>7.1043327370308162E-3</v>
      </c>
      <c r="W79" s="24">
        <f>BRPL_EOD!W79-BRPL_ISGS_exbus!W79</f>
        <v>5.1332256192822001E-3</v>
      </c>
      <c r="X79" s="24">
        <f>BRPL_EOD!X79-BRPL_ISGS_exbus!X79</f>
        <v>-1.7553418201998738E-4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-3.3785143209001944E-3</v>
      </c>
      <c r="L80" s="24">
        <f>BRPL_EOD!L80-BRPL_ISGS_exbus!L80</f>
        <v>2.9308065219169066E-6</v>
      </c>
      <c r="M80" s="24">
        <f>BRPL_EOD!M80-BRPL_ISGS_exbus!M80</f>
        <v>2.7724867724927549E-3</v>
      </c>
      <c r="N80" s="24">
        <f>BRPL_EOD!N80-BRPL_ISGS_exbus!N80</f>
        <v>-4.2552781480083013E-3</v>
      </c>
      <c r="O80" s="24">
        <f>BRPL_EOD!O80-BRPL_ISGS_exbus!O80</f>
        <v>4.9721641541111694E-4</v>
      </c>
      <c r="P80" s="24">
        <f>BRPL_EOD!P80-BRPL_ISGS_exbus!P80</f>
        <v>-7.5194721189575375E-4</v>
      </c>
      <c r="Q80" s="24">
        <f>BRPL_EOD!Q80-BRPL_ISGS_exbus!Q80</f>
        <v>-5.9748193916346892E-3</v>
      </c>
      <c r="R80" s="24">
        <f>BRPL_EOD!R80-BRPL_ISGS_exbus!R80</f>
        <v>5.4273776257964812E-3</v>
      </c>
      <c r="S80" s="24">
        <f>BRPL_EOD!S80-BRPL_ISGS_exbus!S80</f>
        <v>1.5722213500879434E-4</v>
      </c>
      <c r="T80" s="24">
        <f>BRPL_EOD!T80-BRPL_ISGS_exbus!T80</f>
        <v>0</v>
      </c>
      <c r="U80" s="24">
        <f>BRPL_EOD!U80-BRPL_ISGS_exbus!U80</f>
        <v>-7.9523681476700858E-4</v>
      </c>
      <c r="V80" s="24">
        <f>BRPL_EOD!V80-BRPL_ISGS_exbus!V80</f>
        <v>7.1043327370308162E-3</v>
      </c>
      <c r="W80" s="24">
        <f>BRPL_EOD!W80-BRPL_ISGS_exbus!W80</f>
        <v>5.1332256192822001E-3</v>
      </c>
      <c r="X80" s="24">
        <f>BRPL_EOD!X80-BRPL_ISGS_exbus!X80</f>
        <v>-1.7553418201998738E-4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-3.3785143209001944E-3</v>
      </c>
      <c r="L81" s="24">
        <f>BRPL_EOD!L81-BRPL_ISGS_exbus!L81</f>
        <v>2.9308065219169066E-6</v>
      </c>
      <c r="M81" s="24">
        <f>BRPL_EOD!M81-BRPL_ISGS_exbus!M81</f>
        <v>2.7724867724927549E-3</v>
      </c>
      <c r="N81" s="24">
        <f>BRPL_EOD!N81-BRPL_ISGS_exbus!N81</f>
        <v>-4.2552781480083013E-3</v>
      </c>
      <c r="O81" s="24">
        <f>BRPL_EOD!O81-BRPL_ISGS_exbus!O81</f>
        <v>4.9721641541111694E-4</v>
      </c>
      <c r="P81" s="24">
        <f>BRPL_EOD!P81-BRPL_ISGS_exbus!P81</f>
        <v>-7.5194721189575375E-4</v>
      </c>
      <c r="Q81" s="24">
        <f>BRPL_EOD!Q81-BRPL_ISGS_exbus!Q81</f>
        <v>-5.9748193916346892E-3</v>
      </c>
      <c r="R81" s="24">
        <f>BRPL_EOD!R81-BRPL_ISGS_exbus!R81</f>
        <v>5.4273776257964812E-3</v>
      </c>
      <c r="S81" s="24">
        <f>BRPL_EOD!S81-BRPL_ISGS_exbus!S81</f>
        <v>1.5722213500879434E-4</v>
      </c>
      <c r="T81" s="24">
        <f>BRPL_EOD!T81-BRPL_ISGS_exbus!T81</f>
        <v>0</v>
      </c>
      <c r="U81" s="24">
        <f>BRPL_EOD!U81-BRPL_ISGS_exbus!U81</f>
        <v>-7.9523681476700858E-4</v>
      </c>
      <c r="V81" s="24">
        <f>BRPL_EOD!V81-BRPL_ISGS_exbus!V81</f>
        <v>7.1043327370308162E-3</v>
      </c>
      <c r="W81" s="24">
        <f>BRPL_EOD!W81-BRPL_ISGS_exbus!W81</f>
        <v>5.1332256192822001E-3</v>
      </c>
      <c r="X81" s="24">
        <f>BRPL_EOD!X81-BRPL_ISGS_exbus!X81</f>
        <v>-1.7553418201998738E-4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-3.6014435065681027E-3</v>
      </c>
      <c r="L82" s="24">
        <f>BRPL_EOD!L82-BRPL_ISGS_exbus!L82</f>
        <v>2.9308065219169066E-6</v>
      </c>
      <c r="M82" s="24">
        <f>BRPL_EOD!M82-BRPL_ISGS_exbus!M82</f>
        <v>2.7724867724927549E-3</v>
      </c>
      <c r="N82" s="24">
        <f>BRPL_EOD!N82-BRPL_ISGS_exbus!N82</f>
        <v>-4.2552781480083013E-3</v>
      </c>
      <c r="O82" s="24">
        <f>BRPL_EOD!O82-BRPL_ISGS_exbus!O82</f>
        <v>4.9721641541111694E-4</v>
      </c>
      <c r="P82" s="24">
        <f>BRPL_EOD!P82-BRPL_ISGS_exbus!P82</f>
        <v>-7.5194721189575375E-4</v>
      </c>
      <c r="Q82" s="24">
        <f>BRPL_EOD!Q82-BRPL_ISGS_exbus!Q82</f>
        <v>-5.9748193916346892E-3</v>
      </c>
      <c r="R82" s="24">
        <f>BRPL_EOD!R82-BRPL_ISGS_exbus!R82</f>
        <v>2.4715695017860639E-3</v>
      </c>
      <c r="S82" s="24">
        <f>BRPL_EOD!S82-BRPL_ISGS_exbus!S82</f>
        <v>1.5722213500879434E-4</v>
      </c>
      <c r="T82" s="24">
        <f>BRPL_EOD!T82-BRPL_ISGS_exbus!T82</f>
        <v>0</v>
      </c>
      <c r="U82" s="24">
        <f>BRPL_EOD!U82-BRPL_ISGS_exbus!U82</f>
        <v>-7.9523681476700858E-4</v>
      </c>
      <c r="V82" s="24">
        <f>BRPL_EOD!V82-BRPL_ISGS_exbus!V82</f>
        <v>-2.3899676470584552E-3</v>
      </c>
      <c r="W82" s="24">
        <f>BRPL_EOD!W82-BRPL_ISGS_exbus!W82</f>
        <v>5.1332256192822001E-3</v>
      </c>
      <c r="X82" s="24">
        <f>BRPL_EOD!X82-BRPL_ISGS_exbus!X82</f>
        <v>-1.7553418201998738E-4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-3.6014435065681027E-3</v>
      </c>
      <c r="L83" s="24">
        <f>BRPL_EOD!L83-BRPL_ISGS_exbus!L83</f>
        <v>2.9308065219169066E-6</v>
      </c>
      <c r="M83" s="24">
        <f>BRPL_EOD!M83-BRPL_ISGS_exbus!M83</f>
        <v>2.7724867724927549E-3</v>
      </c>
      <c r="N83" s="24">
        <f>BRPL_EOD!N83-BRPL_ISGS_exbus!N83</f>
        <v>-4.2552781480083013E-3</v>
      </c>
      <c r="O83" s="24">
        <f>BRPL_EOD!O83-BRPL_ISGS_exbus!O83</f>
        <v>4.9721641541111694E-4</v>
      </c>
      <c r="P83" s="24">
        <f>BRPL_EOD!P83-BRPL_ISGS_exbus!P83</f>
        <v>-7.5194721189575375E-4</v>
      </c>
      <c r="Q83" s="24">
        <f>BRPL_EOD!Q83-BRPL_ISGS_exbus!Q83</f>
        <v>9.1129063096495599E-5</v>
      </c>
      <c r="R83" s="24">
        <f>BRPL_EOD!R83-BRPL_ISGS_exbus!R83</f>
        <v>2.4715695017860639E-3</v>
      </c>
      <c r="S83" s="24">
        <f>BRPL_EOD!S83-BRPL_ISGS_exbus!S83</f>
        <v>-5.3749456285352437E-3</v>
      </c>
      <c r="T83" s="24">
        <f>BRPL_EOD!T83-BRPL_ISGS_exbus!T83</f>
        <v>0</v>
      </c>
      <c r="U83" s="24">
        <f>BRPL_EOD!U83-BRPL_ISGS_exbus!U83</f>
        <v>-7.9523681476700858E-4</v>
      </c>
      <c r="V83" s="24">
        <f>BRPL_EOD!V83-BRPL_ISGS_exbus!V83</f>
        <v>-2.3899676470584552E-3</v>
      </c>
      <c r="W83" s="24">
        <f>BRPL_EOD!W83-BRPL_ISGS_exbus!W83</f>
        <v>5.1332256192822001E-3</v>
      </c>
      <c r="X83" s="24">
        <f>BRPL_EOD!X83-BRPL_ISGS_exbus!X83</f>
        <v>-1.7553418201998738E-4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-3.6014435065681027E-3</v>
      </c>
      <c r="L84" s="24">
        <f>BRPL_EOD!L84-BRPL_ISGS_exbus!L84</f>
        <v>2.9308065219169066E-6</v>
      </c>
      <c r="M84" s="24">
        <f>BRPL_EOD!M84-BRPL_ISGS_exbus!M84</f>
        <v>2.7724867724927549E-3</v>
      </c>
      <c r="N84" s="24">
        <f>BRPL_EOD!N84-BRPL_ISGS_exbus!N84</f>
        <v>-4.2552781480083013E-3</v>
      </c>
      <c r="O84" s="24">
        <f>BRPL_EOD!O84-BRPL_ISGS_exbus!O84</f>
        <v>4.9721641541111694E-4</v>
      </c>
      <c r="P84" s="24">
        <f>BRPL_EOD!P84-BRPL_ISGS_exbus!P84</f>
        <v>-7.5194721189575375E-4</v>
      </c>
      <c r="Q84" s="24">
        <f>BRPL_EOD!Q84-BRPL_ISGS_exbus!Q84</f>
        <v>-4.3025521472399575E-3</v>
      </c>
      <c r="R84" s="24">
        <f>BRPL_EOD!R84-BRPL_ISGS_exbus!R84</f>
        <v>2.4715695017860639E-3</v>
      </c>
      <c r="S84" s="24">
        <f>BRPL_EOD!S84-BRPL_ISGS_exbus!S84</f>
        <v>9.8836029732041197E-5</v>
      </c>
      <c r="T84" s="24">
        <f>BRPL_EOD!T84-BRPL_ISGS_exbus!T84</f>
        <v>0</v>
      </c>
      <c r="U84" s="24">
        <f>BRPL_EOD!U84-BRPL_ISGS_exbus!U84</f>
        <v>-7.9523681476700858E-4</v>
      </c>
      <c r="V84" s="24">
        <f>BRPL_EOD!V84-BRPL_ISGS_exbus!V84</f>
        <v>-2.3899676470584552E-3</v>
      </c>
      <c r="W84" s="24">
        <f>BRPL_EOD!W84-BRPL_ISGS_exbus!W84</f>
        <v>5.1332256192822001E-3</v>
      </c>
      <c r="X84" s="24">
        <f>BRPL_EOD!X84-BRPL_ISGS_exbus!X84</f>
        <v>-1.7553418201998738E-4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-3.6014435065681027E-3</v>
      </c>
      <c r="L85" s="24">
        <f>BRPL_EOD!L85-BRPL_ISGS_exbus!L85</f>
        <v>2.9308065219169066E-6</v>
      </c>
      <c r="M85" s="24">
        <f>BRPL_EOD!M85-BRPL_ISGS_exbus!M85</f>
        <v>2.7724867724927549E-3</v>
      </c>
      <c r="N85" s="24">
        <f>BRPL_EOD!N85-BRPL_ISGS_exbus!N85</f>
        <v>-4.2552781480083013E-3</v>
      </c>
      <c r="O85" s="24">
        <f>BRPL_EOD!O85-BRPL_ISGS_exbus!O85</f>
        <v>4.9721641541111694E-4</v>
      </c>
      <c r="P85" s="24">
        <f>BRPL_EOD!P85-BRPL_ISGS_exbus!P85</f>
        <v>5.9049456015358714E-4</v>
      </c>
      <c r="Q85" s="24">
        <f>BRPL_EOD!Q85-BRPL_ISGS_exbus!Q85</f>
        <v>-4.3025521472399575E-3</v>
      </c>
      <c r="R85" s="24">
        <f>BRPL_EOD!R85-BRPL_ISGS_exbus!R85</f>
        <v>2.4715695017860639E-3</v>
      </c>
      <c r="S85" s="24">
        <f>BRPL_EOD!S85-BRPL_ISGS_exbus!S85</f>
        <v>9.8836029732041197E-5</v>
      </c>
      <c r="T85" s="24">
        <f>BRPL_EOD!T85-BRPL_ISGS_exbus!T85</f>
        <v>0</v>
      </c>
      <c r="U85" s="24">
        <f>BRPL_EOD!U85-BRPL_ISGS_exbus!U85</f>
        <v>-7.9523681476700858E-4</v>
      </c>
      <c r="V85" s="24">
        <f>BRPL_EOD!V85-BRPL_ISGS_exbus!V85</f>
        <v>-2.3899676470584552E-3</v>
      </c>
      <c r="W85" s="24">
        <f>BRPL_EOD!W85-BRPL_ISGS_exbus!W85</f>
        <v>5.1332256192822001E-3</v>
      </c>
      <c r="X85" s="24">
        <f>BRPL_EOD!X85-BRPL_ISGS_exbus!X85</f>
        <v>-1.7553418201998738E-4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-3.3408866689796923E-3</v>
      </c>
      <c r="L86" s="24">
        <f>BRPL_EOD!L86-BRPL_ISGS_exbus!L86</f>
        <v>3.3037439406413682E-5</v>
      </c>
      <c r="M86" s="24">
        <f>BRPL_EOD!M86-BRPL_ISGS_exbus!M86</f>
        <v>2.7724867724927549E-3</v>
      </c>
      <c r="N86" s="24">
        <f>BRPL_EOD!N86-BRPL_ISGS_exbus!N86</f>
        <v>-4.2552781480083013E-3</v>
      </c>
      <c r="O86" s="24">
        <f>BRPL_EOD!O86-BRPL_ISGS_exbus!O86</f>
        <v>4.9721641541111694E-4</v>
      </c>
      <c r="P86" s="24">
        <f>BRPL_EOD!P86-BRPL_ISGS_exbus!P86</f>
        <v>5.9049456015358714E-4</v>
      </c>
      <c r="Q86" s="24">
        <f>BRPL_EOD!Q86-BRPL_ISGS_exbus!Q86</f>
        <v>-4.3025521472399575E-3</v>
      </c>
      <c r="R86" s="24">
        <f>BRPL_EOD!R86-BRPL_ISGS_exbus!R86</f>
        <v>2.4715695017860639E-3</v>
      </c>
      <c r="S86" s="24">
        <f>BRPL_EOD!S86-BRPL_ISGS_exbus!S86</f>
        <v>9.8836029732041197E-5</v>
      </c>
      <c r="T86" s="24">
        <f>BRPL_EOD!T86-BRPL_ISGS_exbus!T86</f>
        <v>0</v>
      </c>
      <c r="U86" s="24">
        <f>BRPL_EOD!U86-BRPL_ISGS_exbus!U86</f>
        <v>-7.9523681476700858E-4</v>
      </c>
      <c r="V86" s="24">
        <f>BRPL_EOD!V86-BRPL_ISGS_exbus!V86</f>
        <v>-2.3899676470584552E-3</v>
      </c>
      <c r="W86" s="24">
        <f>BRPL_EOD!W86-BRPL_ISGS_exbus!W86</f>
        <v>5.1332256192822001E-3</v>
      </c>
      <c r="X86" s="24">
        <f>BRPL_EOD!X86-BRPL_ISGS_exbus!X86</f>
        <v>-1.7553418201998738E-4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-3.3408866689796923E-3</v>
      </c>
      <c r="L87" s="24">
        <f>BRPL_EOD!L87-BRPL_ISGS_exbus!L87</f>
        <v>5.2855837582299614E-5</v>
      </c>
      <c r="M87" s="24">
        <f>BRPL_EOD!M87-BRPL_ISGS_exbus!M87</f>
        <v>2.7724867724927549E-3</v>
      </c>
      <c r="N87" s="24">
        <f>BRPL_EOD!N87-BRPL_ISGS_exbus!N87</f>
        <v>-4.2552781480083013E-3</v>
      </c>
      <c r="O87" s="24">
        <f>BRPL_EOD!O87-BRPL_ISGS_exbus!O87</f>
        <v>4.9721641541111694E-4</v>
      </c>
      <c r="P87" s="24">
        <f>BRPL_EOD!P87-BRPL_ISGS_exbus!P87</f>
        <v>5.9049456015358714E-4</v>
      </c>
      <c r="Q87" s="24">
        <f>BRPL_EOD!Q87-BRPL_ISGS_exbus!Q87</f>
        <v>-4.3025521472399575E-3</v>
      </c>
      <c r="R87" s="24">
        <f>BRPL_EOD!R87-BRPL_ISGS_exbus!R87</f>
        <v>2.4715695017860639E-3</v>
      </c>
      <c r="S87" s="24">
        <f>BRPL_EOD!S87-BRPL_ISGS_exbus!S87</f>
        <v>9.8836029732041197E-5</v>
      </c>
      <c r="T87" s="24">
        <f>BRPL_EOD!T87-BRPL_ISGS_exbus!T87</f>
        <v>0</v>
      </c>
      <c r="U87" s="24">
        <f>BRPL_EOD!U87-BRPL_ISGS_exbus!U87</f>
        <v>-7.9523681476700858E-4</v>
      </c>
      <c r="V87" s="24">
        <f>BRPL_EOD!V87-BRPL_ISGS_exbus!V87</f>
        <v>-2.3899676470584552E-3</v>
      </c>
      <c r="W87" s="24">
        <f>BRPL_EOD!W87-BRPL_ISGS_exbus!W87</f>
        <v>5.1332256192822001E-3</v>
      </c>
      <c r="X87" s="24">
        <f>BRPL_EOD!X87-BRPL_ISGS_exbus!X87</f>
        <v>-1.7553418201998738E-4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-3.3408866689796923E-3</v>
      </c>
      <c r="L88" s="24">
        <f>BRPL_EOD!L88-BRPL_ISGS_exbus!L88</f>
        <v>-4.9264799610426735E-5</v>
      </c>
      <c r="M88" s="24">
        <f>BRPL_EOD!M88-BRPL_ISGS_exbus!M88</f>
        <v>2.7724867724927549E-3</v>
      </c>
      <c r="N88" s="24">
        <f>BRPL_EOD!N88-BRPL_ISGS_exbus!N88</f>
        <v>-4.2552781480083013E-3</v>
      </c>
      <c r="O88" s="24">
        <f>BRPL_EOD!O88-BRPL_ISGS_exbus!O88</f>
        <v>4.9721641541111694E-4</v>
      </c>
      <c r="P88" s="24">
        <f>BRPL_EOD!P88-BRPL_ISGS_exbus!P88</f>
        <v>5.9049456015358714E-4</v>
      </c>
      <c r="Q88" s="24">
        <f>BRPL_EOD!Q88-BRPL_ISGS_exbus!Q88</f>
        <v>-4.3025521472399575E-3</v>
      </c>
      <c r="R88" s="24">
        <f>BRPL_EOD!R88-BRPL_ISGS_exbus!R88</f>
        <v>2.4715695017860639E-3</v>
      </c>
      <c r="S88" s="24">
        <f>BRPL_EOD!S88-BRPL_ISGS_exbus!S88</f>
        <v>9.8836029732041197E-5</v>
      </c>
      <c r="T88" s="24">
        <f>BRPL_EOD!T88-BRPL_ISGS_exbus!T88</f>
        <v>0</v>
      </c>
      <c r="U88" s="24">
        <f>BRPL_EOD!U88-BRPL_ISGS_exbus!U88</f>
        <v>-7.9523681476700858E-4</v>
      </c>
      <c r="V88" s="24">
        <f>BRPL_EOD!V88-BRPL_ISGS_exbus!V88</f>
        <v>-2.3899676470584552E-3</v>
      </c>
      <c r="W88" s="24">
        <f>BRPL_EOD!W88-BRPL_ISGS_exbus!W88</f>
        <v>5.1332256192822001E-3</v>
      </c>
      <c r="X88" s="24">
        <f>BRPL_EOD!X88-BRPL_ISGS_exbus!X88</f>
        <v>-1.7553418201998738E-4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-3.3408866689796923E-3</v>
      </c>
      <c r="L89" s="24">
        <f>BRPL_EOD!L89-BRPL_ISGS_exbus!L89</f>
        <v>-4.9264799610426735E-5</v>
      </c>
      <c r="M89" s="24">
        <f>BRPL_EOD!M89-BRPL_ISGS_exbus!M89</f>
        <v>2.7724867724927549E-3</v>
      </c>
      <c r="N89" s="24">
        <f>BRPL_EOD!N89-BRPL_ISGS_exbus!N89</f>
        <v>-4.2552781480083013E-3</v>
      </c>
      <c r="O89" s="24">
        <f>BRPL_EOD!O89-BRPL_ISGS_exbus!O89</f>
        <v>4.9721641541111694E-4</v>
      </c>
      <c r="P89" s="24">
        <f>BRPL_EOD!P89-BRPL_ISGS_exbus!P89</f>
        <v>5.9049456015358714E-4</v>
      </c>
      <c r="Q89" s="24">
        <f>BRPL_EOD!Q89-BRPL_ISGS_exbus!Q89</f>
        <v>-4.3025521472399575E-3</v>
      </c>
      <c r="R89" s="24">
        <f>BRPL_EOD!R89-BRPL_ISGS_exbus!R89</f>
        <v>2.4715695017860639E-3</v>
      </c>
      <c r="S89" s="24">
        <f>BRPL_EOD!S89-BRPL_ISGS_exbus!S89</f>
        <v>9.8836029732041197E-5</v>
      </c>
      <c r="T89" s="24">
        <f>BRPL_EOD!T89-BRPL_ISGS_exbus!T89</f>
        <v>0</v>
      </c>
      <c r="U89" s="24">
        <f>BRPL_EOD!U89-BRPL_ISGS_exbus!U89</f>
        <v>-7.9523681476700858E-4</v>
      </c>
      <c r="V89" s="24">
        <f>BRPL_EOD!V89-BRPL_ISGS_exbus!V89</f>
        <v>-2.3899676470584552E-3</v>
      </c>
      <c r="W89" s="24">
        <f>BRPL_EOD!W89-BRPL_ISGS_exbus!W89</f>
        <v>5.1332256192822001E-3</v>
      </c>
      <c r="X89" s="24">
        <f>BRPL_EOD!X89-BRPL_ISGS_exbus!X89</f>
        <v>-1.7553418201998738E-4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-3.3408866689796923E-3</v>
      </c>
      <c r="L90" s="24">
        <f>BRPL_EOD!L90-BRPL_ISGS_exbus!L90</f>
        <v>3.6691166645397288E-5</v>
      </c>
      <c r="M90" s="24">
        <f>BRPL_EOD!M90-BRPL_ISGS_exbus!M90</f>
        <v>2.7724867724927549E-3</v>
      </c>
      <c r="N90" s="24">
        <f>BRPL_EOD!N90-BRPL_ISGS_exbus!N90</f>
        <v>-4.2552781480083013E-3</v>
      </c>
      <c r="O90" s="24">
        <f>BRPL_EOD!O90-BRPL_ISGS_exbus!O90</f>
        <v>4.9721641541111694E-4</v>
      </c>
      <c r="P90" s="24">
        <f>BRPL_EOD!P90-BRPL_ISGS_exbus!P90</f>
        <v>5.9049456015358714E-4</v>
      </c>
      <c r="Q90" s="24">
        <f>BRPL_EOD!Q90-BRPL_ISGS_exbus!Q90</f>
        <v>-4.3025521472399575E-3</v>
      </c>
      <c r="R90" s="24">
        <f>BRPL_EOD!R90-BRPL_ISGS_exbus!R90</f>
        <v>2.4715695017860639E-3</v>
      </c>
      <c r="S90" s="24">
        <f>BRPL_EOD!S90-BRPL_ISGS_exbus!S90</f>
        <v>9.8836029732041197E-5</v>
      </c>
      <c r="T90" s="24">
        <f>BRPL_EOD!T90-BRPL_ISGS_exbus!T90</f>
        <v>0</v>
      </c>
      <c r="U90" s="24">
        <f>BRPL_EOD!U90-BRPL_ISGS_exbus!U90</f>
        <v>-7.9523681476700858E-4</v>
      </c>
      <c r="V90" s="24">
        <f>BRPL_EOD!V90-BRPL_ISGS_exbus!V90</f>
        <v>-2.3899676470584552E-3</v>
      </c>
      <c r="W90" s="24">
        <f>BRPL_EOD!W90-BRPL_ISGS_exbus!W90</f>
        <v>5.1332256192822001E-3</v>
      </c>
      <c r="X90" s="24">
        <f>BRPL_EOD!X90-BRPL_ISGS_exbus!X90</f>
        <v>-1.7553418201998738E-4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-3.3408866689796923E-3</v>
      </c>
      <c r="L91" s="24">
        <f>BRPL_EOD!L91-BRPL_ISGS_exbus!L91</f>
        <v>3.6691166645397288E-5</v>
      </c>
      <c r="M91" s="24">
        <f>BRPL_EOD!M91-BRPL_ISGS_exbus!M91</f>
        <v>2.7724867724927549E-3</v>
      </c>
      <c r="N91" s="24">
        <f>BRPL_EOD!N91-BRPL_ISGS_exbus!N91</f>
        <v>-4.2552781480083013E-3</v>
      </c>
      <c r="O91" s="24">
        <f>BRPL_EOD!O91-BRPL_ISGS_exbus!O91</f>
        <v>4.9721641541111694E-4</v>
      </c>
      <c r="P91" s="24">
        <f>BRPL_EOD!P91-BRPL_ISGS_exbus!P91</f>
        <v>5.9049456015358714E-4</v>
      </c>
      <c r="Q91" s="24">
        <f>BRPL_EOD!Q91-BRPL_ISGS_exbus!Q91</f>
        <v>-4.3025521472399575E-3</v>
      </c>
      <c r="R91" s="24">
        <f>BRPL_EOD!R91-BRPL_ISGS_exbus!R91</f>
        <v>2.4715695017860639E-3</v>
      </c>
      <c r="S91" s="24">
        <f>BRPL_EOD!S91-BRPL_ISGS_exbus!S91</f>
        <v>9.8836029732041197E-5</v>
      </c>
      <c r="T91" s="24">
        <f>BRPL_EOD!T91-BRPL_ISGS_exbus!T91</f>
        <v>0</v>
      </c>
      <c r="U91" s="24">
        <f>BRPL_EOD!U91-BRPL_ISGS_exbus!U91</f>
        <v>-7.9523681476700858E-4</v>
      </c>
      <c r="V91" s="24">
        <f>BRPL_EOD!V91-BRPL_ISGS_exbus!V91</f>
        <v>-2.3899676470584552E-3</v>
      </c>
      <c r="W91" s="24">
        <f>BRPL_EOD!W91-BRPL_ISGS_exbus!W91</f>
        <v>5.1332256192822001E-3</v>
      </c>
      <c r="X91" s="24">
        <f>BRPL_EOD!X91-BRPL_ISGS_exbus!X91</f>
        <v>-1.7553418201998738E-4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-3.3408866689796923E-3</v>
      </c>
      <c r="L92" s="24">
        <f>BRPL_EOD!L92-BRPL_ISGS_exbus!L92</f>
        <v>-5.1115044247040942E-5</v>
      </c>
      <c r="M92" s="24">
        <f>BRPL_EOD!M92-BRPL_ISGS_exbus!M92</f>
        <v>2.7724867724927549E-3</v>
      </c>
      <c r="N92" s="24">
        <f>BRPL_EOD!N92-BRPL_ISGS_exbus!N92</f>
        <v>-4.2552781480083013E-3</v>
      </c>
      <c r="O92" s="24">
        <f>BRPL_EOD!O92-BRPL_ISGS_exbus!O92</f>
        <v>4.9721641541111694E-4</v>
      </c>
      <c r="P92" s="24">
        <f>BRPL_EOD!P92-BRPL_ISGS_exbus!P92</f>
        <v>5.9049456015358714E-4</v>
      </c>
      <c r="Q92" s="24">
        <f>BRPL_EOD!Q92-BRPL_ISGS_exbus!Q92</f>
        <v>-4.3025521472399575E-3</v>
      </c>
      <c r="R92" s="24">
        <f>BRPL_EOD!R92-BRPL_ISGS_exbus!R92</f>
        <v>2.4715695017860639E-3</v>
      </c>
      <c r="S92" s="24">
        <f>BRPL_EOD!S92-BRPL_ISGS_exbus!S92</f>
        <v>9.8836029732041197E-5</v>
      </c>
      <c r="T92" s="24">
        <f>BRPL_EOD!T92-BRPL_ISGS_exbus!T92</f>
        <v>0</v>
      </c>
      <c r="U92" s="24">
        <f>BRPL_EOD!U92-BRPL_ISGS_exbus!U92</f>
        <v>-7.9523681476700858E-4</v>
      </c>
      <c r="V92" s="24">
        <f>BRPL_EOD!V92-BRPL_ISGS_exbus!V92</f>
        <v>-2.3899676470584552E-3</v>
      </c>
      <c r="W92" s="24">
        <f>BRPL_EOD!W92-BRPL_ISGS_exbus!W92</f>
        <v>5.1332256192822001E-3</v>
      </c>
      <c r="X92" s="24">
        <f>BRPL_EOD!X92-BRPL_ISGS_exbus!X92</f>
        <v>-1.7553418201998738E-4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-3.3408866689796923E-3</v>
      </c>
      <c r="L93" s="24">
        <f>BRPL_EOD!L93-BRPL_ISGS_exbus!L93</f>
        <v>3.8095540139337913E-5</v>
      </c>
      <c r="M93" s="24">
        <f>BRPL_EOD!M93-BRPL_ISGS_exbus!M93</f>
        <v>2.7724867724927549E-3</v>
      </c>
      <c r="N93" s="24">
        <f>BRPL_EOD!N93-BRPL_ISGS_exbus!N93</f>
        <v>-4.2552781480083013E-3</v>
      </c>
      <c r="O93" s="24">
        <f>BRPL_EOD!O93-BRPL_ISGS_exbus!O93</f>
        <v>4.9721641541111694E-4</v>
      </c>
      <c r="P93" s="24">
        <f>BRPL_EOD!P93-BRPL_ISGS_exbus!P93</f>
        <v>5.9049456015358714E-4</v>
      </c>
      <c r="Q93" s="24">
        <f>BRPL_EOD!Q93-BRPL_ISGS_exbus!Q93</f>
        <v>-4.3025521472399575E-3</v>
      </c>
      <c r="R93" s="24">
        <f>BRPL_EOD!R93-BRPL_ISGS_exbus!R93</f>
        <v>2.4715695017860639E-3</v>
      </c>
      <c r="S93" s="24">
        <f>BRPL_EOD!S93-BRPL_ISGS_exbus!S93</f>
        <v>9.8836029732041197E-5</v>
      </c>
      <c r="T93" s="24">
        <f>BRPL_EOD!T93-BRPL_ISGS_exbus!T93</f>
        <v>0</v>
      </c>
      <c r="U93" s="24">
        <f>BRPL_EOD!U93-BRPL_ISGS_exbus!U93</f>
        <v>-7.9523681476700858E-4</v>
      </c>
      <c r="V93" s="24">
        <f>BRPL_EOD!V93-BRPL_ISGS_exbus!V93</f>
        <v>-2.3899676470584552E-3</v>
      </c>
      <c r="W93" s="24">
        <f>BRPL_EOD!W93-BRPL_ISGS_exbus!W93</f>
        <v>5.1332256192822001E-3</v>
      </c>
      <c r="X93" s="24">
        <f>BRPL_EOD!X93-BRPL_ISGS_exbus!X93</f>
        <v>-1.7553418201998738E-4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-3.3408866689796923E-3</v>
      </c>
      <c r="L94" s="24">
        <f>BRPL_EOD!L94-BRPL_ISGS_exbus!L94</f>
        <v>-5.5266334406667283E-5</v>
      </c>
      <c r="M94" s="24">
        <f>BRPL_EOD!M94-BRPL_ISGS_exbus!M94</f>
        <v>2.7724867724927549E-3</v>
      </c>
      <c r="N94" s="24">
        <f>BRPL_EOD!N94-BRPL_ISGS_exbus!N94</f>
        <v>-4.2552781480083013E-3</v>
      </c>
      <c r="O94" s="24">
        <f>BRPL_EOD!O94-BRPL_ISGS_exbus!O94</f>
        <v>4.9721641541111694E-4</v>
      </c>
      <c r="P94" s="24">
        <f>BRPL_EOD!P94-BRPL_ISGS_exbus!P94</f>
        <v>5.9049456015358714E-4</v>
      </c>
      <c r="Q94" s="24">
        <f>BRPL_EOD!Q94-BRPL_ISGS_exbus!Q94</f>
        <v>-4.3025521472399575E-3</v>
      </c>
      <c r="R94" s="24">
        <f>BRPL_EOD!R94-BRPL_ISGS_exbus!R94</f>
        <v>2.4715695017860639E-3</v>
      </c>
      <c r="S94" s="24">
        <f>BRPL_EOD!S94-BRPL_ISGS_exbus!S94</f>
        <v>9.8836029732041197E-5</v>
      </c>
      <c r="T94" s="24">
        <f>BRPL_EOD!T94-BRPL_ISGS_exbus!T94</f>
        <v>0</v>
      </c>
      <c r="U94" s="24">
        <f>BRPL_EOD!U94-BRPL_ISGS_exbus!U94</f>
        <v>-7.9523681476700858E-4</v>
      </c>
      <c r="V94" s="24">
        <f>BRPL_EOD!V94-BRPL_ISGS_exbus!V94</f>
        <v>-2.3899676470584552E-3</v>
      </c>
      <c r="W94" s="24">
        <f>BRPL_EOD!W94-BRPL_ISGS_exbus!W94</f>
        <v>5.1332256192822001E-3</v>
      </c>
      <c r="X94" s="24">
        <f>BRPL_EOD!X94-BRPL_ISGS_exbus!X94</f>
        <v>-1.7553418201998738E-4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1.0320974515934722E-2</v>
      </c>
      <c r="L95" s="24">
        <f>BRPL_EOD!L95-BRPL_ISGS_exbus!L95</f>
        <v>-5.5266334406667283E-5</v>
      </c>
      <c r="M95" s="24">
        <f>BRPL_EOD!M95-BRPL_ISGS_exbus!M95</f>
        <v>2.7724867724927549E-3</v>
      </c>
      <c r="N95" s="24">
        <f>BRPL_EOD!N95-BRPL_ISGS_exbus!N95</f>
        <v>-4.2552781480083013E-3</v>
      </c>
      <c r="O95" s="24">
        <f>BRPL_EOD!O95-BRPL_ISGS_exbus!O95</f>
        <v>4.9721641541111694E-4</v>
      </c>
      <c r="P95" s="24">
        <f>BRPL_EOD!P95-BRPL_ISGS_exbus!P95</f>
        <v>5.9049456015358714E-4</v>
      </c>
      <c r="Q95" s="24">
        <f>BRPL_EOD!Q95-BRPL_ISGS_exbus!Q95</f>
        <v>-4.3025521472399575E-3</v>
      </c>
      <c r="R95" s="24">
        <f>BRPL_EOD!R95-BRPL_ISGS_exbus!R95</f>
        <v>2.4715695017860639E-3</v>
      </c>
      <c r="S95" s="24">
        <f>BRPL_EOD!S95-BRPL_ISGS_exbus!S95</f>
        <v>9.8836029732041197E-5</v>
      </c>
      <c r="T95" s="24">
        <f>BRPL_EOD!T95-BRPL_ISGS_exbus!T95</f>
        <v>0</v>
      </c>
      <c r="U95" s="24">
        <f>BRPL_EOD!U95-BRPL_ISGS_exbus!U95</f>
        <v>-7.9523681476700858E-4</v>
      </c>
      <c r="V95" s="24">
        <f>BRPL_EOD!V95-BRPL_ISGS_exbus!V95</f>
        <v>-2.3899676470584552E-3</v>
      </c>
      <c r="W95" s="24">
        <f>BRPL_EOD!W95-BRPL_ISGS_exbus!W95</f>
        <v>5.1332256192822001E-3</v>
      </c>
      <c r="X95" s="24">
        <f>BRPL_EOD!X95-BRPL_ISGS_exbus!X95</f>
        <v>-1.7553418201998738E-4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1.0148382862666949E-2</v>
      </c>
      <c r="L96" s="24">
        <f>BRPL_EOD!L96-BRPL_ISGS_exbus!L96</f>
        <v>4.1253541684938E-5</v>
      </c>
      <c r="M96" s="24">
        <f>BRPL_EOD!M96-BRPL_ISGS_exbus!M96</f>
        <v>2.7724867724927549E-3</v>
      </c>
      <c r="N96" s="24">
        <f>BRPL_EOD!N96-BRPL_ISGS_exbus!N96</f>
        <v>-4.2552781480083013E-3</v>
      </c>
      <c r="O96" s="24">
        <f>BRPL_EOD!O96-BRPL_ISGS_exbus!O96</f>
        <v>4.9721641541111694E-4</v>
      </c>
      <c r="P96" s="24">
        <f>BRPL_EOD!P96-BRPL_ISGS_exbus!P96</f>
        <v>5.9049456015358714E-4</v>
      </c>
      <c r="Q96" s="24">
        <f>BRPL_EOD!Q96-BRPL_ISGS_exbus!Q96</f>
        <v>-4.3025521472399575E-3</v>
      </c>
      <c r="R96" s="24">
        <f>BRPL_EOD!R96-BRPL_ISGS_exbus!R96</f>
        <v>2.4715695017860639E-3</v>
      </c>
      <c r="S96" s="24">
        <f>BRPL_EOD!S96-BRPL_ISGS_exbus!S96</f>
        <v>9.8836029732041197E-5</v>
      </c>
      <c r="T96" s="24">
        <f>BRPL_EOD!T96-BRPL_ISGS_exbus!T96</f>
        <v>0</v>
      </c>
      <c r="U96" s="24">
        <f>BRPL_EOD!U96-BRPL_ISGS_exbus!U96</f>
        <v>-7.9523681476700858E-4</v>
      </c>
      <c r="V96" s="24">
        <f>BRPL_EOD!V96-BRPL_ISGS_exbus!V96</f>
        <v>-2.3899676470584552E-3</v>
      </c>
      <c r="W96" s="24">
        <f>BRPL_EOD!W96-BRPL_ISGS_exbus!W96</f>
        <v>5.1332256192822001E-3</v>
      </c>
      <c r="X96" s="24">
        <f>BRPL_EOD!X96-BRPL_ISGS_exbus!X96</f>
        <v>-1.7553418201998738E-4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-2.0000109025772872E-3</v>
      </c>
      <c r="L97" s="24">
        <f>BRPL_EOD!L97-BRPL_ISGS_exbus!L97</f>
        <v>4.3037373760768105E-5</v>
      </c>
      <c r="M97" s="24">
        <f>BRPL_EOD!M97-BRPL_ISGS_exbus!M97</f>
        <v>2.7724867724927549E-3</v>
      </c>
      <c r="N97" s="24">
        <f>BRPL_EOD!N97-BRPL_ISGS_exbus!N97</f>
        <v>-4.2552781480083013E-3</v>
      </c>
      <c r="O97" s="24">
        <f>BRPL_EOD!O97-BRPL_ISGS_exbus!O97</f>
        <v>4.9721641541111694E-4</v>
      </c>
      <c r="P97" s="24">
        <f>BRPL_EOD!P97-BRPL_ISGS_exbus!P97</f>
        <v>5.9049456015358714E-4</v>
      </c>
      <c r="Q97" s="24">
        <f>BRPL_EOD!Q97-BRPL_ISGS_exbus!Q97</f>
        <v>-4.3025521472399575E-3</v>
      </c>
      <c r="R97" s="24">
        <f>BRPL_EOD!R97-BRPL_ISGS_exbus!R97</f>
        <v>2.4715695017860639E-3</v>
      </c>
      <c r="S97" s="24">
        <f>BRPL_EOD!S97-BRPL_ISGS_exbus!S97</f>
        <v>9.8836029732041197E-5</v>
      </c>
      <c r="T97" s="24">
        <f>BRPL_EOD!T97-BRPL_ISGS_exbus!T97</f>
        <v>0</v>
      </c>
      <c r="U97" s="24">
        <f>BRPL_EOD!U97-BRPL_ISGS_exbus!U97</f>
        <v>-7.9523681476700858E-4</v>
      </c>
      <c r="V97" s="24">
        <f>BRPL_EOD!V97-BRPL_ISGS_exbus!V97</f>
        <v>-2.3899676470584552E-3</v>
      </c>
      <c r="W97" s="24">
        <f>BRPL_EOD!W97-BRPL_ISGS_exbus!W97</f>
        <v>5.1332256192822001E-3</v>
      </c>
      <c r="X97" s="24">
        <f>BRPL_EOD!X97-BRPL_ISGS_exbus!X97</f>
        <v>-1.7553418201998738E-4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-1.9780332347067997E-3</v>
      </c>
      <c r="L98" s="24">
        <f>BRPL_EOD!L98-BRPL_ISGS_exbus!L98</f>
        <v>4.4982446285146693E-5</v>
      </c>
      <c r="M98" s="24">
        <f>BRPL_EOD!M98-BRPL_ISGS_exbus!M98</f>
        <v>2.7724867724927549E-3</v>
      </c>
      <c r="N98" s="24">
        <f>BRPL_EOD!N98-BRPL_ISGS_exbus!N98</f>
        <v>-4.2552781480083013E-3</v>
      </c>
      <c r="O98" s="24">
        <f>BRPL_EOD!O98-BRPL_ISGS_exbus!O98</f>
        <v>4.9721641541111694E-4</v>
      </c>
      <c r="P98" s="24">
        <f>BRPL_EOD!P98-BRPL_ISGS_exbus!P98</f>
        <v>5.9049456015358714E-4</v>
      </c>
      <c r="Q98" s="24">
        <f>BRPL_EOD!Q98-BRPL_ISGS_exbus!Q98</f>
        <v>-4.3025521472399575E-3</v>
      </c>
      <c r="R98" s="24">
        <f>BRPL_EOD!R98-BRPL_ISGS_exbus!R98</f>
        <v>2.4715695017860639E-3</v>
      </c>
      <c r="S98" s="24">
        <f>BRPL_EOD!S98-BRPL_ISGS_exbus!S98</f>
        <v>9.8836029732041197E-5</v>
      </c>
      <c r="T98" s="24">
        <f>BRPL_EOD!T98-BRPL_ISGS_exbus!T98</f>
        <v>0</v>
      </c>
      <c r="U98" s="24">
        <f>BRPL_EOD!U98-BRPL_ISGS_exbus!U98</f>
        <v>-7.9523681476700858E-4</v>
      </c>
      <c r="V98" s="24">
        <f>BRPL_EOD!V98-BRPL_ISGS_exbus!V98</f>
        <v>-2.3899676470584552E-3</v>
      </c>
      <c r="W98" s="24">
        <f>BRPL_EOD!W98-BRPL_ISGS_exbus!W98</f>
        <v>5.1332256192822001E-3</v>
      </c>
      <c r="X98" s="24">
        <f>BRPL_EOD!X98-BRPL_ISGS_exbus!X98</f>
        <v>-1.7553418201998738E-4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4.7122733278115447E-5</v>
      </c>
      <c r="L99" s="24">
        <f>BRPL_EOD!L99-BRPL_ISGS_exbus!L99</f>
        <v>9.2207878696348722E-7</v>
      </c>
      <c r="M99" s="24">
        <f>BRPL_EOD!M99-BRPL_ISGS_exbus!M99</f>
        <v>6.6539682540778244E-5</v>
      </c>
      <c r="N99" s="24">
        <f>BRPL_EOD!N99-BRPL_ISGS_exbus!N99</f>
        <v>-1.0212667555054011E-4</v>
      </c>
      <c r="O99" s="24">
        <f>BRPL_EOD!O99-BRPL_ISGS_exbus!O99</f>
        <v>1.1933193969415612E-5</v>
      </c>
      <c r="P99" s="24">
        <f>BRPL_EOD!P99-BRPL_ISGS_exbus!P99</f>
        <v>-1.3856288140434714E-5</v>
      </c>
      <c r="Q99" s="24">
        <f>BRPL_EOD!Q99-BRPL_ISGS_exbus!Q99</f>
        <v>-7.4982040524682048E-5</v>
      </c>
      <c r="R99" s="24">
        <f>BRPL_EOD!R99-BRPL_ISGS_exbus!R99</f>
        <v>7.9565922895707963E-5</v>
      </c>
      <c r="S99" s="24">
        <f>BRPL_EOD!S99-BRPL_ISGS_exbus!S99</f>
        <v>5.1802931709810096E-6</v>
      </c>
      <c r="T99" s="24">
        <f>BRPL_EOD!T99-BRPL_ISGS_exbus!T99</f>
        <v>0</v>
      </c>
      <c r="U99" s="24">
        <f>BRPL_EOD!U99-BRPL_ISGS_exbus!U99</f>
        <v>-1.7355803016538829E-5</v>
      </c>
      <c r="V99" s="24">
        <f>BRPL_EOD!V99-BRPL_ISGS_exbus!V99</f>
        <v>4.8456778694860869E-6</v>
      </c>
      <c r="W99" s="24">
        <f>BRPL_EOD!W99-BRPL_ISGS_exbus!W99</f>
        <v>1.0128477990611895E-4</v>
      </c>
      <c r="X99" s="24">
        <f>BRPL_EOD!X99-BRPL_ISGS_exbus!X99</f>
        <v>-1.019979050020936E-5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82.89</v>
      </c>
      <c r="C3" s="197">
        <f>PPCL_NG!P3+PPCL_Spot!P3+GT_NG!P3+GT_Spot!P3+Bawana_NG!P3+Bawana_RLNG!P3+Bawana_Spot!P3</f>
        <v>82.89</v>
      </c>
      <c r="D3" s="198">
        <f t="shared" ref="D3:D66" si="0">B3-C3</f>
        <v>0</v>
      </c>
      <c r="E3" s="197">
        <f>PPCL_NG!J3+PPCL_Spot!J3+GT_NG!J3+GT_Spot!J3+Bawana_NG!J3+Bawana_RLNG!J3+Bawana_Spot!J3</f>
        <v>47.93</v>
      </c>
      <c r="F3" s="197">
        <f>PPCL_NG!Q3+PPCL_Spot!Q3+GT_NG!Q3+GT_Spot!Q3+Bawana_NG!Q3+Bawana_RLNG!Q3+Bawana_Spot!Q3</f>
        <v>47.93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57.92</v>
      </c>
      <c r="O3" s="197">
        <f>PPCL_NG!T3+PPCL_Spot!T3+GT_NG!T3+GT_Spot!T3+Bawana_NG!T3+Bawana_RLNG!T3+Bawana_Spot!T3</f>
        <v>57.92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82.89</v>
      </c>
      <c r="C4" s="197">
        <f>PPCL_NG!P4+PPCL_Spot!P4+GT_NG!P4+GT_Spot!P4+Bawana_NG!P4+Bawana_RLNG!P4+Bawana_Spot!P4</f>
        <v>82.89</v>
      </c>
      <c r="D4" s="198">
        <f t="shared" si="0"/>
        <v>0</v>
      </c>
      <c r="E4" s="197">
        <f>PPCL_NG!J4+PPCL_Spot!J4+GT_NG!J4+GT_Spot!J4+Bawana_NG!J4+Bawana_RLNG!J4+Bawana_Spot!J4</f>
        <v>47.93</v>
      </c>
      <c r="F4" s="197">
        <f>PPCL_NG!Q4+PPCL_Spot!Q4+GT_NG!Q4+GT_Spot!Q4+Bawana_NG!Q4+Bawana_RLNG!Q4+Bawana_Spot!Q4</f>
        <v>47.93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57.92</v>
      </c>
      <c r="O4" s="197">
        <f>PPCL_NG!T4+PPCL_Spot!T4+GT_NG!T4+GT_Spot!T4+Bawana_NG!T4+Bawana_RLNG!T4+Bawana_Spot!T4</f>
        <v>57.92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82.89</v>
      </c>
      <c r="C5" s="197">
        <f>PPCL_NG!P5+PPCL_Spot!P5+GT_NG!P5+GT_Spot!P5+Bawana_NG!P5+Bawana_RLNG!P5+Bawana_Spot!P5</f>
        <v>82.89</v>
      </c>
      <c r="D5" s="198">
        <f t="shared" si="0"/>
        <v>0</v>
      </c>
      <c r="E5" s="197">
        <f>PPCL_NG!J5+PPCL_Spot!J5+GT_NG!J5+GT_Spot!J5+Bawana_NG!J5+Bawana_RLNG!J5+Bawana_Spot!J5</f>
        <v>47.93</v>
      </c>
      <c r="F5" s="197">
        <f>PPCL_NG!Q5+PPCL_Spot!Q5+GT_NG!Q5+GT_Spot!Q5+Bawana_NG!Q5+Bawana_RLNG!Q5+Bawana_Spot!Q5</f>
        <v>47.93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57.92</v>
      </c>
      <c r="O5" s="197">
        <f>PPCL_NG!T5+PPCL_Spot!T5+GT_NG!T5+GT_Spot!T5+Bawana_NG!T5+Bawana_RLNG!T5+Bawana_Spot!T5</f>
        <v>57.92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82.89</v>
      </c>
      <c r="C6" s="197">
        <f>PPCL_NG!P6+PPCL_Spot!P6+GT_NG!P6+GT_Spot!P6+Bawana_NG!P6+Bawana_RLNG!P6+Bawana_Spot!P6</f>
        <v>82.89</v>
      </c>
      <c r="D6" s="198">
        <f t="shared" si="0"/>
        <v>0</v>
      </c>
      <c r="E6" s="197">
        <f>PPCL_NG!J6+PPCL_Spot!J6+GT_NG!J6+GT_Spot!J6+Bawana_NG!J6+Bawana_RLNG!J6+Bawana_Spot!J6</f>
        <v>47.93</v>
      </c>
      <c r="F6" s="197">
        <f>PPCL_NG!Q6+PPCL_Spot!Q6+GT_NG!Q6+GT_Spot!Q6+Bawana_NG!Q6+Bawana_RLNG!Q6+Bawana_Spot!Q6</f>
        <v>47.93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57.92</v>
      </c>
      <c r="O6" s="197">
        <f>PPCL_NG!T6+PPCL_Spot!T6+GT_NG!T6+GT_Spot!T6+Bawana_NG!T6+Bawana_RLNG!T6+Bawana_Spot!T6</f>
        <v>57.92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82.89</v>
      </c>
      <c r="C7" s="197">
        <f>PPCL_NG!P7+PPCL_Spot!P7+GT_NG!P7+GT_Spot!P7+Bawana_NG!P7+Bawana_RLNG!P7+Bawana_Spot!P7</f>
        <v>82.89</v>
      </c>
      <c r="D7" s="198">
        <f t="shared" si="0"/>
        <v>0</v>
      </c>
      <c r="E7" s="197">
        <f>PPCL_NG!J7+PPCL_Spot!J7+GT_NG!J7+GT_Spot!J7+Bawana_NG!J7+Bawana_RLNG!J7+Bawana_Spot!J7</f>
        <v>47.93</v>
      </c>
      <c r="F7" s="197">
        <f>PPCL_NG!Q7+PPCL_Spot!Q7+GT_NG!Q7+GT_Spot!Q7+Bawana_NG!Q7+Bawana_RLNG!Q7+Bawana_Spot!Q7</f>
        <v>47.93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57.92</v>
      </c>
      <c r="O7" s="197">
        <f>PPCL_NG!T7+PPCL_Spot!T7+GT_NG!T7+GT_Spot!T7+Bawana_NG!T7+Bawana_RLNG!T7+Bawana_Spot!T7</f>
        <v>57.92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82.89</v>
      </c>
      <c r="C8" s="197">
        <f>PPCL_NG!P8+PPCL_Spot!P8+GT_NG!P8+GT_Spot!P8+Bawana_NG!P8+Bawana_RLNG!P8+Bawana_Spot!P8</f>
        <v>82.89</v>
      </c>
      <c r="D8" s="198">
        <f t="shared" si="0"/>
        <v>0</v>
      </c>
      <c r="E8" s="197">
        <f>PPCL_NG!J8+PPCL_Spot!J8+GT_NG!J8+GT_Spot!J8+Bawana_NG!J8+Bawana_RLNG!J8+Bawana_Spot!J8</f>
        <v>47.93</v>
      </c>
      <c r="F8" s="197">
        <f>PPCL_NG!Q8+PPCL_Spot!Q8+GT_NG!Q8+GT_Spot!Q8+Bawana_NG!Q8+Bawana_RLNG!Q8+Bawana_Spot!Q8</f>
        <v>47.93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57.92</v>
      </c>
      <c r="O8" s="197">
        <f>PPCL_NG!T8+PPCL_Spot!T8+GT_NG!T8+GT_Spot!T8+Bawana_NG!T8+Bawana_RLNG!T8+Bawana_Spot!T8</f>
        <v>57.92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82.89</v>
      </c>
      <c r="C9" s="197">
        <f>PPCL_NG!P9+PPCL_Spot!P9+GT_NG!P9+GT_Spot!P9+Bawana_NG!P9+Bawana_RLNG!P9+Bawana_Spot!P9</f>
        <v>82.89</v>
      </c>
      <c r="D9" s="198">
        <f t="shared" si="0"/>
        <v>0</v>
      </c>
      <c r="E9" s="197">
        <f>PPCL_NG!J9+PPCL_Spot!J9+GT_NG!J9+GT_Spot!J9+Bawana_NG!J9+Bawana_RLNG!J9+Bawana_Spot!J9</f>
        <v>47.93</v>
      </c>
      <c r="F9" s="197">
        <f>PPCL_NG!Q9+PPCL_Spot!Q9+GT_NG!Q9+GT_Spot!Q9+Bawana_NG!Q9+Bawana_RLNG!Q9+Bawana_Spot!Q9</f>
        <v>47.93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57.92</v>
      </c>
      <c r="O9" s="197">
        <f>PPCL_NG!T9+PPCL_Spot!T9+GT_NG!T9+GT_Spot!T9+Bawana_NG!T9+Bawana_RLNG!T9+Bawana_Spot!T9</f>
        <v>57.92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82.89</v>
      </c>
      <c r="C10" s="197">
        <f>PPCL_NG!P10+PPCL_Spot!P10+GT_NG!P10+GT_Spot!P10+Bawana_NG!P10+Bawana_RLNG!P10+Bawana_Spot!P10</f>
        <v>82.89</v>
      </c>
      <c r="D10" s="198">
        <f t="shared" si="0"/>
        <v>0</v>
      </c>
      <c r="E10" s="197">
        <f>PPCL_NG!J10+PPCL_Spot!J10+GT_NG!J10+GT_Spot!J10+Bawana_NG!J10+Bawana_RLNG!J10+Bawana_Spot!J10</f>
        <v>47.93</v>
      </c>
      <c r="F10" s="197">
        <f>PPCL_NG!Q10+PPCL_Spot!Q10+GT_NG!Q10+GT_Spot!Q10+Bawana_NG!Q10+Bawana_RLNG!Q10+Bawana_Spot!Q10</f>
        <v>47.93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57.92</v>
      </c>
      <c r="O10" s="197">
        <f>PPCL_NG!T10+PPCL_Spot!T10+GT_NG!T10+GT_Spot!T10+Bawana_NG!T10+Bawana_RLNG!T10+Bawana_Spot!T10</f>
        <v>57.92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82.89</v>
      </c>
      <c r="C11" s="197">
        <f>PPCL_NG!P11+PPCL_Spot!P11+GT_NG!P11+GT_Spot!P11+Bawana_NG!P11+Bawana_RLNG!P11+Bawana_Spot!P11</f>
        <v>82.89</v>
      </c>
      <c r="D11" s="198">
        <f t="shared" si="0"/>
        <v>0</v>
      </c>
      <c r="E11" s="197">
        <f>PPCL_NG!J11+PPCL_Spot!J11+GT_NG!J11+GT_Spot!J11+Bawana_NG!J11+Bawana_RLNG!J11+Bawana_Spot!J11</f>
        <v>47.93</v>
      </c>
      <c r="F11" s="197">
        <f>PPCL_NG!Q11+PPCL_Spot!Q11+GT_NG!Q11+GT_Spot!Q11+Bawana_NG!Q11+Bawana_RLNG!Q11+Bawana_Spot!Q11</f>
        <v>47.93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57.92</v>
      </c>
      <c r="O11" s="197">
        <f>PPCL_NG!T11+PPCL_Spot!T11+GT_NG!T11+GT_Spot!T11+Bawana_NG!T11+Bawana_RLNG!T11+Bawana_Spot!T11</f>
        <v>57.92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82.89</v>
      </c>
      <c r="C12" s="197">
        <f>PPCL_NG!P12+PPCL_Spot!P12+GT_NG!P12+GT_Spot!P12+Bawana_NG!P12+Bawana_RLNG!P12+Bawana_Spot!P12</f>
        <v>82.89</v>
      </c>
      <c r="D12" s="198">
        <f t="shared" si="0"/>
        <v>0</v>
      </c>
      <c r="E12" s="197">
        <f>PPCL_NG!J12+PPCL_Spot!J12+GT_NG!J12+GT_Spot!J12+Bawana_NG!J12+Bawana_RLNG!J12+Bawana_Spot!J12</f>
        <v>47.93</v>
      </c>
      <c r="F12" s="197">
        <f>PPCL_NG!Q12+PPCL_Spot!Q12+GT_NG!Q12+GT_Spot!Q12+Bawana_NG!Q12+Bawana_RLNG!Q12+Bawana_Spot!Q12</f>
        <v>47.93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57.92</v>
      </c>
      <c r="O12" s="197">
        <f>PPCL_NG!T12+PPCL_Spot!T12+GT_NG!T12+GT_Spot!T12+Bawana_NG!T12+Bawana_RLNG!T12+Bawana_Spot!T12</f>
        <v>57.92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82.89</v>
      </c>
      <c r="C13" s="197">
        <f>PPCL_NG!P13+PPCL_Spot!P13+GT_NG!P13+GT_Spot!P13+Bawana_NG!P13+Bawana_RLNG!P13+Bawana_Spot!P13</f>
        <v>82.89</v>
      </c>
      <c r="D13" s="198">
        <f t="shared" si="0"/>
        <v>0</v>
      </c>
      <c r="E13" s="197">
        <f>PPCL_NG!J13+PPCL_Spot!J13+GT_NG!J13+GT_Spot!J13+Bawana_NG!J13+Bawana_RLNG!J13+Bawana_Spot!J13</f>
        <v>47.93</v>
      </c>
      <c r="F13" s="197">
        <f>PPCL_NG!Q13+PPCL_Spot!Q13+GT_NG!Q13+GT_Spot!Q13+Bawana_NG!Q13+Bawana_RLNG!Q13+Bawana_Spot!Q13</f>
        <v>47.93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57.92</v>
      </c>
      <c r="O13" s="197">
        <f>PPCL_NG!T13+PPCL_Spot!T13+GT_NG!T13+GT_Spot!T13+Bawana_NG!T13+Bawana_RLNG!T13+Bawana_Spot!T13</f>
        <v>57.92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82.89</v>
      </c>
      <c r="D14" s="198">
        <f t="shared" si="0"/>
        <v>0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47.93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57.92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82.89</v>
      </c>
      <c r="D15" s="198">
        <f t="shared" si="0"/>
        <v>0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47.93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57.92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82.89</v>
      </c>
      <c r="D16" s="198">
        <f t="shared" si="0"/>
        <v>0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47.93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57.92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82.89</v>
      </c>
      <c r="D17" s="198">
        <f t="shared" si="0"/>
        <v>0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47.93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57.92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82.89</v>
      </c>
      <c r="D18" s="198">
        <f t="shared" si="0"/>
        <v>0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47.93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57.92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82.89</v>
      </c>
      <c r="D19" s="198">
        <f t="shared" si="0"/>
        <v>0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47.93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57.92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82.89</v>
      </c>
      <c r="D20" s="198">
        <f t="shared" si="0"/>
        <v>0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47.93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57.92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82.89</v>
      </c>
      <c r="D21" s="198">
        <f t="shared" si="0"/>
        <v>0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47.93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57.92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82.89</v>
      </c>
      <c r="D22" s="198">
        <f t="shared" si="0"/>
        <v>0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47.93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57.92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82.89</v>
      </c>
      <c r="D23" s="198">
        <f t="shared" si="0"/>
        <v>0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47.93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57.92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82.89</v>
      </c>
      <c r="D24" s="198">
        <f t="shared" si="0"/>
        <v>0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47.93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57.92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82.89</v>
      </c>
      <c r="C25" s="197">
        <f>PPCL_NG!P25+PPCL_Spot!P25+GT_NG!P25+GT_Spot!P25+Bawana_NG!P25+Bawana_RLNG!P25+Bawana_Spot!P25</f>
        <v>82.89</v>
      </c>
      <c r="D25" s="198">
        <f t="shared" si="0"/>
        <v>0</v>
      </c>
      <c r="E25" s="197">
        <f>PPCL_NG!J25+PPCL_Spot!J25+GT_NG!J25+GT_Spot!J25+Bawana_NG!J25+Bawana_RLNG!J25+Bawana_Spot!J25</f>
        <v>47.93</v>
      </c>
      <c r="F25" s="197">
        <f>PPCL_NG!Q25+PPCL_Spot!Q25+GT_NG!Q25+GT_Spot!Q25+Bawana_NG!Q25+Bawana_RLNG!Q25+Bawana_Spot!Q25</f>
        <v>47.93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57.92</v>
      </c>
      <c r="O25" s="197">
        <f>PPCL_NG!T25+PPCL_Spot!T25+GT_NG!T25+GT_Spot!T25+Bawana_NG!T25+Bawana_RLNG!T25+Bawana_Spot!T25</f>
        <v>57.92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82.89</v>
      </c>
      <c r="C26" s="197">
        <f>PPCL_NG!P26+PPCL_Spot!P26+GT_NG!P26+GT_Spot!P26+Bawana_NG!P26+Bawana_RLNG!P26+Bawana_Spot!P26</f>
        <v>82.89</v>
      </c>
      <c r="D26" s="198">
        <f t="shared" si="0"/>
        <v>0</v>
      </c>
      <c r="E26" s="197">
        <f>PPCL_NG!J26+PPCL_Spot!J26+GT_NG!J26+GT_Spot!J26+Bawana_NG!J26+Bawana_RLNG!J26+Bawana_Spot!J26</f>
        <v>47.93</v>
      </c>
      <c r="F26" s="197">
        <f>PPCL_NG!Q26+PPCL_Spot!Q26+GT_NG!Q26+GT_Spot!Q26+Bawana_NG!Q26+Bawana_RLNG!Q26+Bawana_Spot!Q26</f>
        <v>47.93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57.92</v>
      </c>
      <c r="O26" s="197">
        <f>PPCL_NG!T26+PPCL_Spot!T26+GT_NG!T26+GT_Spot!T26+Bawana_NG!T26+Bawana_RLNG!T26+Bawana_Spot!T26</f>
        <v>57.92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80.819999999999993</v>
      </c>
      <c r="C27" s="197">
        <f>PPCL_NG!P27+PPCL_Spot!P27+GT_NG!P27+GT_Spot!P27+Bawana_NG!P27+Bawana_RLNG!P27+Bawana_Spot!P27</f>
        <v>80.819999999999993</v>
      </c>
      <c r="D27" s="198">
        <f t="shared" si="0"/>
        <v>0</v>
      </c>
      <c r="E27" s="197">
        <f>PPCL_NG!J27+PPCL_Spot!J27+GT_NG!J27+GT_Spot!J27+Bawana_NG!J27+Bawana_RLNG!J27+Bawana_Spot!J27</f>
        <v>46.74</v>
      </c>
      <c r="F27" s="197">
        <f>PPCL_NG!Q27+PPCL_Spot!Q27+GT_NG!Q27+GT_Spot!Q27+Bawana_NG!Q27+Bawana_RLNG!Q27+Bawana_Spot!Q27</f>
        <v>46.74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56.48</v>
      </c>
      <c r="O27" s="197">
        <f>PPCL_NG!T27+PPCL_Spot!T27+GT_NG!T27+GT_Spot!T27+Bawana_NG!T27+Bawana_RLNG!T27+Bawana_Spot!T27</f>
        <v>56.48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80.819999999999993</v>
      </c>
      <c r="C28" s="197">
        <f>PPCL_NG!P28+PPCL_Spot!P28+GT_NG!P28+GT_Spot!P28+Bawana_NG!P28+Bawana_RLNG!P28+Bawana_Spot!P28</f>
        <v>80.819999999999993</v>
      </c>
      <c r="D28" s="198">
        <f t="shared" si="0"/>
        <v>0</v>
      </c>
      <c r="E28" s="197">
        <f>PPCL_NG!J28+PPCL_Spot!J28+GT_NG!J28+GT_Spot!J28+Bawana_NG!J28+Bawana_RLNG!J28+Bawana_Spot!J28</f>
        <v>46.74</v>
      </c>
      <c r="F28" s="197">
        <f>PPCL_NG!Q28+PPCL_Spot!Q28+GT_NG!Q28+GT_Spot!Q28+Bawana_NG!Q28+Bawana_RLNG!Q28+Bawana_Spot!Q28</f>
        <v>46.74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56.48</v>
      </c>
      <c r="O28" s="197">
        <f>PPCL_NG!T28+PPCL_Spot!T28+GT_NG!T28+GT_Spot!T28+Bawana_NG!T28+Bawana_RLNG!T28+Bawana_Spot!T28</f>
        <v>56.48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80.819999999999993</v>
      </c>
      <c r="C29" s="197">
        <f>PPCL_NG!P29+PPCL_Spot!P29+GT_NG!P29+GT_Spot!P29+Bawana_NG!P29+Bawana_RLNG!P29+Bawana_Spot!P29</f>
        <v>80.819999999999993</v>
      </c>
      <c r="D29" s="198">
        <f t="shared" si="0"/>
        <v>0</v>
      </c>
      <c r="E29" s="197">
        <f>PPCL_NG!J29+PPCL_Spot!J29+GT_NG!J29+GT_Spot!J29+Bawana_NG!J29+Bawana_RLNG!J29+Bawana_Spot!J29</f>
        <v>46.74</v>
      </c>
      <c r="F29" s="197">
        <f>PPCL_NG!Q29+PPCL_Spot!Q29+GT_NG!Q29+GT_Spot!Q29+Bawana_NG!Q29+Bawana_RLNG!Q29+Bawana_Spot!Q29</f>
        <v>46.74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56.48</v>
      </c>
      <c r="O29" s="197">
        <f>PPCL_NG!T29+PPCL_Spot!T29+GT_NG!T29+GT_Spot!T29+Bawana_NG!T29+Bawana_RLNG!T29+Bawana_Spot!T29</f>
        <v>56.48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80.819999999999993</v>
      </c>
      <c r="C30" s="197">
        <f>PPCL_NG!P30+PPCL_Spot!P30+GT_NG!P30+GT_Spot!P30+Bawana_NG!P30+Bawana_RLNG!P30+Bawana_Spot!P30</f>
        <v>80.819999999999993</v>
      </c>
      <c r="D30" s="198">
        <f t="shared" si="0"/>
        <v>0</v>
      </c>
      <c r="E30" s="197">
        <f>PPCL_NG!J30+PPCL_Spot!J30+GT_NG!J30+GT_Spot!J30+Bawana_NG!J30+Bawana_RLNG!J30+Bawana_Spot!J30</f>
        <v>46.74</v>
      </c>
      <c r="F30" s="197">
        <f>PPCL_NG!Q30+PPCL_Spot!Q30+GT_NG!Q30+GT_Spot!Q30+Bawana_NG!Q30+Bawana_RLNG!Q30+Bawana_Spot!Q30</f>
        <v>46.74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56.48</v>
      </c>
      <c r="O30" s="197">
        <f>PPCL_NG!T30+PPCL_Spot!T30+GT_NG!T30+GT_Spot!T30+Bawana_NG!T30+Bawana_RLNG!T30+Bawana_Spot!T30</f>
        <v>56.48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80.819999999999993</v>
      </c>
      <c r="C31" s="197">
        <f>PPCL_NG!P31+PPCL_Spot!P31+GT_NG!P31+GT_Spot!P31+Bawana_NG!P31+Bawana_RLNG!P31+Bawana_Spot!P31</f>
        <v>80.819999999999993</v>
      </c>
      <c r="D31" s="198">
        <f t="shared" si="0"/>
        <v>0</v>
      </c>
      <c r="E31" s="197">
        <f>PPCL_NG!J31+PPCL_Spot!J31+GT_NG!J31+GT_Spot!J31+Bawana_NG!J31+Bawana_RLNG!J31+Bawana_Spot!J31</f>
        <v>46.74</v>
      </c>
      <c r="F31" s="197">
        <f>PPCL_NG!Q31+PPCL_Spot!Q31+GT_NG!Q31+GT_Spot!Q31+Bawana_NG!Q31+Bawana_RLNG!Q31+Bawana_Spot!Q31</f>
        <v>46.74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56.48</v>
      </c>
      <c r="O31" s="197">
        <f>PPCL_NG!T31+PPCL_Spot!T31+GT_NG!T31+GT_Spot!T31+Bawana_NG!T31+Bawana_RLNG!T31+Bawana_Spot!T31</f>
        <v>56.48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80.819999999999993</v>
      </c>
      <c r="C32" s="197">
        <f>PPCL_NG!P32+PPCL_Spot!P32+GT_NG!P32+GT_Spot!P32+Bawana_NG!P32+Bawana_RLNG!P32+Bawana_Spot!P32</f>
        <v>80.819999999999993</v>
      </c>
      <c r="D32" s="198">
        <f t="shared" si="0"/>
        <v>0</v>
      </c>
      <c r="E32" s="197">
        <f>PPCL_NG!J32+PPCL_Spot!J32+GT_NG!J32+GT_Spot!J32+Bawana_NG!J32+Bawana_RLNG!J32+Bawana_Spot!J32</f>
        <v>46.74</v>
      </c>
      <c r="F32" s="197">
        <f>PPCL_NG!Q32+PPCL_Spot!Q32+GT_NG!Q32+GT_Spot!Q32+Bawana_NG!Q32+Bawana_RLNG!Q32+Bawana_Spot!Q32</f>
        <v>46.74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56.48</v>
      </c>
      <c r="O32" s="197">
        <f>PPCL_NG!T32+PPCL_Spot!T32+GT_NG!T32+GT_Spot!T32+Bawana_NG!T32+Bawana_RLNG!T32+Bawana_Spot!T32</f>
        <v>56.48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80.819999999999993</v>
      </c>
      <c r="C33" s="197">
        <f>PPCL_NG!P33+PPCL_Spot!P33+GT_NG!P33+GT_Spot!P33+Bawana_NG!P33+Bawana_RLNG!P33+Bawana_Spot!P33</f>
        <v>80.819999999999993</v>
      </c>
      <c r="D33" s="198">
        <f t="shared" si="0"/>
        <v>0</v>
      </c>
      <c r="E33" s="197">
        <f>PPCL_NG!J33+PPCL_Spot!J33+GT_NG!J33+GT_Spot!J33+Bawana_NG!J33+Bawana_RLNG!J33+Bawana_Spot!J33</f>
        <v>46.74</v>
      </c>
      <c r="F33" s="197">
        <f>PPCL_NG!Q33+PPCL_Spot!Q33+GT_NG!Q33+GT_Spot!Q33+Bawana_NG!Q33+Bawana_RLNG!Q33+Bawana_Spot!Q33</f>
        <v>46.74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56.48</v>
      </c>
      <c r="O33" s="197">
        <f>PPCL_NG!T33+PPCL_Spot!T33+GT_NG!T33+GT_Spot!T33+Bawana_NG!T33+Bawana_RLNG!T33+Bawana_Spot!T33</f>
        <v>56.48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80.819999999999993</v>
      </c>
      <c r="C34" s="197">
        <f>PPCL_NG!P34+PPCL_Spot!P34+GT_NG!P34+GT_Spot!P34+Bawana_NG!P34+Bawana_RLNG!P34+Bawana_Spot!P34</f>
        <v>80.819999999999993</v>
      </c>
      <c r="D34" s="198">
        <f t="shared" si="0"/>
        <v>0</v>
      </c>
      <c r="E34" s="197">
        <f>PPCL_NG!J34+PPCL_Spot!J34+GT_NG!J34+GT_Spot!J34+Bawana_NG!J34+Bawana_RLNG!J34+Bawana_Spot!J34</f>
        <v>46.74</v>
      </c>
      <c r="F34" s="197">
        <f>PPCL_NG!Q34+PPCL_Spot!Q34+GT_NG!Q34+GT_Spot!Q34+Bawana_NG!Q34+Bawana_RLNG!Q34+Bawana_Spot!Q34</f>
        <v>46.74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56.48</v>
      </c>
      <c r="O34" s="197">
        <f>PPCL_NG!T34+PPCL_Spot!T34+GT_NG!T34+GT_Spot!T34+Bawana_NG!T34+Bawana_RLNG!T34+Bawana_Spot!T34</f>
        <v>56.48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80.819999999999993</v>
      </c>
      <c r="C35" s="197">
        <f>PPCL_NG!P35+PPCL_Spot!P35+GT_NG!P35+GT_Spot!P35+Bawana_NG!P35+Bawana_RLNG!P35+Bawana_Spot!P35</f>
        <v>80.819999999999993</v>
      </c>
      <c r="D35" s="198">
        <f t="shared" si="0"/>
        <v>0</v>
      </c>
      <c r="E35" s="197">
        <f>PPCL_NG!J35+PPCL_Spot!J35+GT_NG!J35+GT_Spot!J35+Bawana_NG!J35+Bawana_RLNG!J35+Bawana_Spot!J35</f>
        <v>46.74</v>
      </c>
      <c r="F35" s="197">
        <f>PPCL_NG!Q35+PPCL_Spot!Q35+GT_NG!Q35+GT_Spot!Q35+Bawana_NG!Q35+Bawana_RLNG!Q35+Bawana_Spot!Q35</f>
        <v>46.74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56.48</v>
      </c>
      <c r="O35" s="197">
        <f>PPCL_NG!T35+PPCL_Spot!T35+GT_NG!T35+GT_Spot!T35+Bawana_NG!T35+Bawana_RLNG!T35+Bawana_Spot!T35</f>
        <v>56.48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80.819999999999993</v>
      </c>
      <c r="C36" s="197">
        <f>PPCL_NG!P36+PPCL_Spot!P36+GT_NG!P36+GT_Spot!P36+Bawana_NG!P36+Bawana_RLNG!P36+Bawana_Spot!P36</f>
        <v>80.819999999999993</v>
      </c>
      <c r="D36" s="198">
        <f t="shared" si="0"/>
        <v>0</v>
      </c>
      <c r="E36" s="197">
        <f>PPCL_NG!J36+PPCL_Spot!J36+GT_NG!J36+GT_Spot!J36+Bawana_NG!J36+Bawana_RLNG!J36+Bawana_Spot!J36</f>
        <v>46.74</v>
      </c>
      <c r="F36" s="197">
        <f>PPCL_NG!Q36+PPCL_Spot!Q36+GT_NG!Q36+GT_Spot!Q36+Bawana_NG!Q36+Bawana_RLNG!Q36+Bawana_Spot!Q36</f>
        <v>46.74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56.48</v>
      </c>
      <c r="O36" s="197">
        <f>PPCL_NG!T36+PPCL_Spot!T36+GT_NG!T36+GT_Spot!T36+Bawana_NG!T36+Bawana_RLNG!T36+Bawana_Spot!T36</f>
        <v>56.48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80.819999999999993</v>
      </c>
      <c r="C37" s="197">
        <f>PPCL_NG!P37+PPCL_Spot!P37+GT_NG!P37+GT_Spot!P37+Bawana_NG!P37+Bawana_RLNG!P37+Bawana_Spot!P37</f>
        <v>80.819999999999993</v>
      </c>
      <c r="D37" s="198">
        <f t="shared" si="0"/>
        <v>0</v>
      </c>
      <c r="E37" s="197">
        <f>PPCL_NG!J37+PPCL_Spot!J37+GT_NG!J37+GT_Spot!J37+Bawana_NG!J37+Bawana_RLNG!J37+Bawana_Spot!J37</f>
        <v>46.74</v>
      </c>
      <c r="F37" s="197">
        <f>PPCL_NG!Q37+PPCL_Spot!Q37+GT_NG!Q37+GT_Spot!Q37+Bawana_NG!Q37+Bawana_RLNG!Q37+Bawana_Spot!Q37</f>
        <v>46.74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56.48</v>
      </c>
      <c r="O37" s="197">
        <f>PPCL_NG!T37+PPCL_Spot!T37+GT_NG!T37+GT_Spot!T37+Bawana_NG!T37+Bawana_RLNG!T37+Bawana_Spot!T37</f>
        <v>56.48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80.819999999999993</v>
      </c>
      <c r="C38" s="197">
        <f>PPCL_NG!P38+PPCL_Spot!P38+GT_NG!P38+GT_Spot!P38+Bawana_NG!P38+Bawana_RLNG!P38+Bawana_Spot!P38</f>
        <v>80.819999999999993</v>
      </c>
      <c r="D38" s="198">
        <f t="shared" si="0"/>
        <v>0</v>
      </c>
      <c r="E38" s="197">
        <f>PPCL_NG!J38+PPCL_Spot!J38+GT_NG!J38+GT_Spot!J38+Bawana_NG!J38+Bawana_RLNG!J38+Bawana_Spot!J38</f>
        <v>46.74</v>
      </c>
      <c r="F38" s="197">
        <f>PPCL_NG!Q38+PPCL_Spot!Q38+GT_NG!Q38+GT_Spot!Q38+Bawana_NG!Q38+Bawana_RLNG!Q38+Bawana_Spot!Q38</f>
        <v>46.74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56.48</v>
      </c>
      <c r="O38" s="197">
        <f>PPCL_NG!T38+PPCL_Spot!T38+GT_NG!T38+GT_Spot!T38+Bawana_NG!T38+Bawana_RLNG!T38+Bawana_Spot!T38</f>
        <v>56.48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80.819999999999993</v>
      </c>
      <c r="C39" s="197">
        <f>PPCL_NG!P39+PPCL_Spot!P39+GT_NG!P39+GT_Spot!P39+Bawana_NG!P39+Bawana_RLNG!P39+Bawana_Spot!P39</f>
        <v>80.819999999999993</v>
      </c>
      <c r="D39" s="198">
        <f t="shared" si="0"/>
        <v>0</v>
      </c>
      <c r="E39" s="197">
        <f>PPCL_NG!J39+PPCL_Spot!J39+GT_NG!J39+GT_Spot!J39+Bawana_NG!J39+Bawana_RLNG!J39+Bawana_Spot!J39</f>
        <v>46.74</v>
      </c>
      <c r="F39" s="197">
        <f>PPCL_NG!Q39+PPCL_Spot!Q39+GT_NG!Q39+GT_Spot!Q39+Bawana_NG!Q39+Bawana_RLNG!Q39+Bawana_Spot!Q39</f>
        <v>46.74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56.48</v>
      </c>
      <c r="O39" s="197">
        <f>PPCL_NG!T39+PPCL_Spot!T39+GT_NG!T39+GT_Spot!T39+Bawana_NG!T39+Bawana_RLNG!T39+Bawana_Spot!T39</f>
        <v>56.48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80.819999999999993</v>
      </c>
      <c r="C40" s="197">
        <f>PPCL_NG!P40+PPCL_Spot!P40+GT_NG!P40+GT_Spot!P40+Bawana_NG!P40+Bawana_RLNG!P40+Bawana_Spot!P40</f>
        <v>80.819999999999993</v>
      </c>
      <c r="D40" s="198">
        <f t="shared" si="0"/>
        <v>0</v>
      </c>
      <c r="E40" s="197">
        <f>PPCL_NG!J40+PPCL_Spot!J40+GT_NG!J40+GT_Spot!J40+Bawana_NG!J40+Bawana_RLNG!J40+Bawana_Spot!J40</f>
        <v>46.74</v>
      </c>
      <c r="F40" s="197">
        <f>PPCL_NG!Q40+PPCL_Spot!Q40+GT_NG!Q40+GT_Spot!Q40+Bawana_NG!Q40+Bawana_RLNG!Q40+Bawana_Spot!Q40</f>
        <v>46.74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56.48</v>
      </c>
      <c r="O40" s="197">
        <f>PPCL_NG!T40+PPCL_Spot!T40+GT_NG!T40+GT_Spot!T40+Bawana_NG!T40+Bawana_RLNG!T40+Bawana_Spot!T40</f>
        <v>56.48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80.819999999999993</v>
      </c>
      <c r="C41" s="197">
        <f>PPCL_NG!P41+PPCL_Spot!P41+GT_NG!P41+GT_Spot!P41+Bawana_NG!P41+Bawana_RLNG!P41+Bawana_Spot!P41</f>
        <v>80.819999999999993</v>
      </c>
      <c r="D41" s="198">
        <f t="shared" si="0"/>
        <v>0</v>
      </c>
      <c r="E41" s="197">
        <f>PPCL_NG!J41+PPCL_Spot!J41+GT_NG!J41+GT_Spot!J41+Bawana_NG!J41+Bawana_RLNG!J41+Bawana_Spot!J41</f>
        <v>46.74</v>
      </c>
      <c r="F41" s="197">
        <f>PPCL_NG!Q41+PPCL_Spot!Q41+GT_NG!Q41+GT_Spot!Q41+Bawana_NG!Q41+Bawana_RLNG!Q41+Bawana_Spot!Q41</f>
        <v>46.74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56.48</v>
      </c>
      <c r="O41" s="197">
        <f>PPCL_NG!T41+PPCL_Spot!T41+GT_NG!T41+GT_Spot!T41+Bawana_NG!T41+Bawana_RLNG!T41+Bawana_Spot!T41</f>
        <v>56.48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80.819999999999993</v>
      </c>
      <c r="C42" s="197">
        <f>PPCL_NG!P42+PPCL_Spot!P42+GT_NG!P42+GT_Spot!P42+Bawana_NG!P42+Bawana_RLNG!P42+Bawana_Spot!P42</f>
        <v>80.819999999999993</v>
      </c>
      <c r="D42" s="198">
        <f t="shared" si="0"/>
        <v>0</v>
      </c>
      <c r="E42" s="197">
        <f>PPCL_NG!J42+PPCL_Spot!J42+GT_NG!J42+GT_Spot!J42+Bawana_NG!J42+Bawana_RLNG!J42+Bawana_Spot!J42</f>
        <v>46.74</v>
      </c>
      <c r="F42" s="197">
        <f>PPCL_NG!Q42+PPCL_Spot!Q42+GT_NG!Q42+GT_Spot!Q42+Bawana_NG!Q42+Bawana_RLNG!Q42+Bawana_Spot!Q42</f>
        <v>46.74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56.48</v>
      </c>
      <c r="O42" s="197">
        <f>PPCL_NG!T42+PPCL_Spot!T42+GT_NG!T42+GT_Spot!T42+Bawana_NG!T42+Bawana_RLNG!T42+Bawana_Spot!T42</f>
        <v>56.48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80</v>
      </c>
      <c r="C43" s="197">
        <f>PPCL_NG!P43+PPCL_Spot!P43+GT_NG!P43+GT_Spot!P43+Bawana_NG!P43+Bawana_RLNG!P43+Bawana_Spot!P43</f>
        <v>79.996406271057012</v>
      </c>
      <c r="D43" s="198">
        <f t="shared" si="0"/>
        <v>3.5937289429881503E-3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44.99797852746957</v>
      </c>
      <c r="G43" s="198">
        <f t="shared" si="1"/>
        <v>2.0214725304299463E-3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4.9997753919410632</v>
      </c>
      <c r="J43" s="198">
        <f t="shared" si="2"/>
        <v>2.2460805893675939E-4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22.998966802928891</v>
      </c>
      <c r="M43" s="198">
        <f t="shared" si="3"/>
        <v>1.0331970711092708E-3</v>
      </c>
      <c r="N43" s="197">
        <f>PPCL_NG!M43+PPCL_Spot!M43+GT_NG!M43+GT_Spot!M43+Bawana_NG!M43+Bawana_RLNG!M43+Bawana_Spot!M43</f>
        <v>69.61</v>
      </c>
      <c r="O43" s="197">
        <f>PPCL_NG!T43+PPCL_Spot!T43+GT_NG!T43+GT_Spot!T43+Bawana_NG!T43+Bawana_RLNG!T43+Bawana_Spot!T43</f>
        <v>69.606873006603479</v>
      </c>
      <c r="P43" s="198">
        <f t="shared" si="4"/>
        <v>3.126993396520561E-3</v>
      </c>
      <c r="Q43" s="198">
        <f t="shared" si="5"/>
        <v>9.9999999999846878E-3</v>
      </c>
    </row>
    <row r="44" spans="1:17">
      <c r="A44" s="33" t="s">
        <v>86</v>
      </c>
      <c r="B44" s="197">
        <f>PPCL_NG!I44+PPCL_Spot!I44+GT_NG!I44+GT_Spot!I44+Bawana_NG!I44+Bawana_RLNG!I44+Bawana_Spot!I44</f>
        <v>80</v>
      </c>
      <c r="C44" s="197">
        <f>PPCL_NG!P44+PPCL_Spot!P44+GT_NG!P44+GT_Spot!P44+Bawana_NG!P44+Bawana_RLNG!P44+Bawana_Spot!P44</f>
        <v>79.996406271057012</v>
      </c>
      <c r="D44" s="198">
        <f t="shared" si="0"/>
        <v>3.5937289429881503E-3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44.99797852746957</v>
      </c>
      <c r="G44" s="198">
        <f t="shared" si="1"/>
        <v>2.0214725304299463E-3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4.9997753919410632</v>
      </c>
      <c r="J44" s="198">
        <f t="shared" si="2"/>
        <v>2.2460805893675939E-4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22.998966802928891</v>
      </c>
      <c r="M44" s="198">
        <f t="shared" si="3"/>
        <v>1.0331970711092708E-3</v>
      </c>
      <c r="N44" s="197">
        <f>PPCL_NG!M44+PPCL_Spot!M44+GT_NG!M44+GT_Spot!M44+Bawana_NG!M44+Bawana_RLNG!M44+Bawana_Spot!M44</f>
        <v>69.61</v>
      </c>
      <c r="O44" s="197">
        <f>PPCL_NG!T44+PPCL_Spot!T44+GT_NG!T44+GT_Spot!T44+Bawana_NG!T44+Bawana_RLNG!T44+Bawana_Spot!T44</f>
        <v>69.606873006603479</v>
      </c>
      <c r="P44" s="198">
        <f t="shared" si="4"/>
        <v>3.126993396520561E-3</v>
      </c>
      <c r="Q44" s="198">
        <f t="shared" si="5"/>
        <v>9.9999999999846878E-3</v>
      </c>
    </row>
    <row r="45" spans="1:17">
      <c r="A45" s="33" t="s">
        <v>87</v>
      </c>
      <c r="B45" s="197">
        <f>PPCL_NG!I45+PPCL_Spot!I45+GT_NG!I45+GT_Spot!I45+Bawana_NG!I45+Bawana_RLNG!I45+Bawana_Spot!I45</f>
        <v>80</v>
      </c>
      <c r="C45" s="197">
        <f>PPCL_NG!P45+PPCL_Spot!P45+GT_NG!P45+GT_Spot!P45+Bawana_NG!P45+Bawana_RLNG!P45+Bawana_Spot!P45</f>
        <v>79.996406271057012</v>
      </c>
      <c r="D45" s="198">
        <f t="shared" si="0"/>
        <v>3.5937289429881503E-3</v>
      </c>
      <c r="E45" s="197">
        <f>PPCL_NG!J45+PPCL_Spot!J45+GT_NG!J45+GT_Spot!J45+Bawana_NG!J45+Bawana_RLNG!J45+Bawana_Spot!J45</f>
        <v>45</v>
      </c>
      <c r="F45" s="197">
        <f>PPCL_NG!Q45+PPCL_Spot!Q45+GT_NG!Q45+GT_Spot!Q45+Bawana_NG!Q45+Bawana_RLNG!Q45+Bawana_Spot!Q45</f>
        <v>44.99797852746957</v>
      </c>
      <c r="G45" s="198">
        <f t="shared" si="1"/>
        <v>2.0214725304299463E-3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4.9997753919410632</v>
      </c>
      <c r="J45" s="198">
        <f t="shared" si="2"/>
        <v>2.2460805893675939E-4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22.998966802928891</v>
      </c>
      <c r="M45" s="198">
        <f t="shared" si="3"/>
        <v>1.0331970711092708E-3</v>
      </c>
      <c r="N45" s="197">
        <f>PPCL_NG!M45+PPCL_Spot!M45+GT_NG!M45+GT_Spot!M45+Bawana_NG!M45+Bawana_RLNG!M45+Bawana_Spot!M45</f>
        <v>69.61</v>
      </c>
      <c r="O45" s="197">
        <f>PPCL_NG!T45+PPCL_Spot!T45+GT_NG!T45+GT_Spot!T45+Bawana_NG!T45+Bawana_RLNG!T45+Bawana_Spot!T45</f>
        <v>69.606873006603479</v>
      </c>
      <c r="P45" s="198">
        <f t="shared" si="4"/>
        <v>3.126993396520561E-3</v>
      </c>
      <c r="Q45" s="198">
        <f t="shared" si="5"/>
        <v>9.9999999999846878E-3</v>
      </c>
    </row>
    <row r="46" spans="1:17">
      <c r="A46" s="33" t="s">
        <v>88</v>
      </c>
      <c r="B46" s="197">
        <f>PPCL_NG!I46+PPCL_Spot!I46+GT_NG!I46+GT_Spot!I46+Bawana_NG!I46+Bawana_RLNG!I46+Bawana_Spot!I46</f>
        <v>80</v>
      </c>
      <c r="C46" s="197">
        <f>PPCL_NG!P46+PPCL_Spot!P46+GT_NG!P46+GT_Spot!P46+Bawana_NG!P46+Bawana_RLNG!P46+Bawana_Spot!P46</f>
        <v>79.996406271057012</v>
      </c>
      <c r="D46" s="198">
        <f t="shared" si="0"/>
        <v>3.5937289429881503E-3</v>
      </c>
      <c r="E46" s="197">
        <f>PPCL_NG!J46+PPCL_Spot!J46+GT_NG!J46+GT_Spot!J46+Bawana_NG!J46+Bawana_RLNG!J46+Bawana_Spot!J46</f>
        <v>45</v>
      </c>
      <c r="F46" s="197">
        <f>PPCL_NG!Q46+PPCL_Spot!Q46+GT_NG!Q46+GT_Spot!Q46+Bawana_NG!Q46+Bawana_RLNG!Q46+Bawana_Spot!Q46</f>
        <v>44.99797852746957</v>
      </c>
      <c r="G46" s="198">
        <f t="shared" si="1"/>
        <v>2.0214725304299463E-3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4.9997753919410632</v>
      </c>
      <c r="J46" s="198">
        <f t="shared" si="2"/>
        <v>2.2460805893675939E-4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22.998966802928891</v>
      </c>
      <c r="M46" s="198">
        <f t="shared" si="3"/>
        <v>1.0331970711092708E-3</v>
      </c>
      <c r="N46" s="197">
        <f>PPCL_NG!M46+PPCL_Spot!M46+GT_NG!M46+GT_Spot!M46+Bawana_NG!M46+Bawana_RLNG!M46+Bawana_Spot!M46</f>
        <v>69.61</v>
      </c>
      <c r="O46" s="197">
        <f>PPCL_NG!T46+PPCL_Spot!T46+GT_NG!T46+GT_Spot!T46+Bawana_NG!T46+Bawana_RLNG!T46+Bawana_Spot!T46</f>
        <v>69.606873006603479</v>
      </c>
      <c r="P46" s="198">
        <f t="shared" si="4"/>
        <v>3.126993396520561E-3</v>
      </c>
      <c r="Q46" s="198">
        <f t="shared" si="5"/>
        <v>9.9999999999846878E-3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82.89</v>
      </c>
      <c r="D47" s="198">
        <f t="shared" si="0"/>
        <v>0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47.93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57.92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82.89</v>
      </c>
      <c r="D48" s="198">
        <f t="shared" si="0"/>
        <v>0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47.93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57.92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82.89</v>
      </c>
      <c r="D49" s="198">
        <f t="shared" si="0"/>
        <v>0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47.93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57.92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82.89</v>
      </c>
      <c r="D50" s="198">
        <f t="shared" si="0"/>
        <v>0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47.93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57.92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82.89</v>
      </c>
      <c r="D51" s="198">
        <f t="shared" si="0"/>
        <v>0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47.93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57.92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82.89</v>
      </c>
      <c r="D52" s="198">
        <f t="shared" si="0"/>
        <v>0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47.93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57.92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82.89</v>
      </c>
      <c r="D53" s="198">
        <f t="shared" si="0"/>
        <v>0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47.93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57.92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82.89</v>
      </c>
      <c r="D54" s="198">
        <f t="shared" si="0"/>
        <v>0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47.93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57.92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82.89</v>
      </c>
      <c r="D55" s="198">
        <f t="shared" si="0"/>
        <v>0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47.93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57.92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82.89</v>
      </c>
      <c r="D56" s="198">
        <f t="shared" si="0"/>
        <v>0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47.93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57.92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82.89</v>
      </c>
      <c r="D70" s="198">
        <f t="shared" si="6"/>
        <v>0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47.93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57.92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82.89</v>
      </c>
      <c r="C71" s="197">
        <f>PPCL_NG!P71+PPCL_Spot!P71+GT_NG!P71+GT_Spot!P71+Bawana_NG!P71+Bawana_RLNG!P71+Bawana_Spot!P71</f>
        <v>82.89</v>
      </c>
      <c r="D71" s="198">
        <f t="shared" si="6"/>
        <v>0</v>
      </c>
      <c r="E71" s="197">
        <f>PPCL_NG!J71+PPCL_Spot!J71+GT_NG!J71+GT_Spot!J71+Bawana_NG!J71+Bawana_RLNG!J71+Bawana_Spot!J71</f>
        <v>47.93</v>
      </c>
      <c r="F71" s="197">
        <f>PPCL_NG!Q71+PPCL_Spot!Q71+GT_NG!Q71+GT_Spot!Q71+Bawana_NG!Q71+Bawana_RLNG!Q71+Bawana_Spot!Q71</f>
        <v>47.93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57.92</v>
      </c>
      <c r="O71" s="197">
        <f>PPCL_NG!T71+PPCL_Spot!T71+GT_NG!T71+GT_Spot!T71+Bawana_NG!T71+Bawana_RLNG!T71+Bawana_Spot!T71</f>
        <v>57.92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82.89</v>
      </c>
      <c r="C72" s="197">
        <f>PPCL_NG!P72+PPCL_Spot!P72+GT_NG!P72+GT_Spot!P72+Bawana_NG!P72+Bawana_RLNG!P72+Bawana_Spot!P72</f>
        <v>82.89</v>
      </c>
      <c r="D72" s="198">
        <f t="shared" si="6"/>
        <v>0</v>
      </c>
      <c r="E72" s="197">
        <f>PPCL_NG!J72+PPCL_Spot!J72+GT_NG!J72+GT_Spot!J72+Bawana_NG!J72+Bawana_RLNG!J72+Bawana_Spot!J72</f>
        <v>47.93</v>
      </c>
      <c r="F72" s="197">
        <f>PPCL_NG!Q72+PPCL_Spot!Q72+GT_NG!Q72+GT_Spot!Q72+Bawana_NG!Q72+Bawana_RLNG!Q72+Bawana_Spot!Q72</f>
        <v>47.93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57.92</v>
      </c>
      <c r="O72" s="197">
        <f>PPCL_NG!T72+PPCL_Spot!T72+GT_NG!T72+GT_Spot!T72+Bawana_NG!T72+Bawana_RLNG!T72+Bawana_Spot!T72</f>
        <v>57.92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82.89</v>
      </c>
      <c r="C73" s="197">
        <f>PPCL_NG!P73+PPCL_Spot!P73+GT_NG!P73+GT_Spot!P73+Bawana_NG!P73+Bawana_RLNG!P73+Bawana_Spot!P73</f>
        <v>82.89</v>
      </c>
      <c r="D73" s="198">
        <f t="shared" si="6"/>
        <v>0</v>
      </c>
      <c r="E73" s="197">
        <f>PPCL_NG!J73+PPCL_Spot!J73+GT_NG!J73+GT_Spot!J73+Bawana_NG!J73+Bawana_RLNG!J73+Bawana_Spot!J73</f>
        <v>47.93</v>
      </c>
      <c r="F73" s="197">
        <f>PPCL_NG!Q73+PPCL_Spot!Q73+GT_NG!Q73+GT_Spot!Q73+Bawana_NG!Q73+Bawana_RLNG!Q73+Bawana_Spot!Q73</f>
        <v>47.93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57.92</v>
      </c>
      <c r="O73" s="197">
        <f>PPCL_NG!T73+PPCL_Spot!T73+GT_NG!T73+GT_Spot!T73+Bawana_NG!T73+Bawana_RLNG!T73+Bawana_Spot!T73</f>
        <v>57.92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82.89</v>
      </c>
      <c r="C74" s="197">
        <f>PPCL_NG!P74+PPCL_Spot!P74+GT_NG!P74+GT_Spot!P74+Bawana_NG!P74+Bawana_RLNG!P74+Bawana_Spot!P74</f>
        <v>82.89</v>
      </c>
      <c r="D74" s="198">
        <f t="shared" si="6"/>
        <v>0</v>
      </c>
      <c r="E74" s="197">
        <f>PPCL_NG!J74+PPCL_Spot!J74+GT_NG!J74+GT_Spot!J74+Bawana_NG!J74+Bawana_RLNG!J74+Bawana_Spot!J74</f>
        <v>47.93</v>
      </c>
      <c r="F74" s="197">
        <f>PPCL_NG!Q74+PPCL_Spot!Q74+GT_NG!Q74+GT_Spot!Q74+Bawana_NG!Q74+Bawana_RLNG!Q74+Bawana_Spot!Q74</f>
        <v>47.93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57.92</v>
      </c>
      <c r="O74" s="197">
        <f>PPCL_NG!T74+PPCL_Spot!T74+GT_NG!T74+GT_Spot!T74+Bawana_NG!T74+Bawana_RLNG!T74+Bawana_Spot!T74</f>
        <v>57.92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99.61</v>
      </c>
      <c r="C75" s="197">
        <f>PPCL_NG!P75+PPCL_Spot!P75+GT_NG!P75+GT_Spot!P75+Bawana_NG!P75+Bawana_RLNG!P75+Bawana_Spot!P75</f>
        <v>99.605540183568394</v>
      </c>
      <c r="D75" s="198">
        <f t="shared" si="6"/>
        <v>4.4598164316056454E-3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44.997985224983211</v>
      </c>
      <c r="G75" s="198">
        <f t="shared" si="7"/>
        <v>2.0147750167893719E-3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4.9997761361092454</v>
      </c>
      <c r="J75" s="198">
        <f t="shared" si="8"/>
        <v>2.2386389075457203E-4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22.998970226102532</v>
      </c>
      <c r="M75" s="198">
        <f t="shared" si="9"/>
        <v>1.0297738974678339E-3</v>
      </c>
      <c r="N75" s="197">
        <f>PPCL_NG!M75+PPCL_Spot!M75+GT_NG!M75+GT_Spot!M75+Bawana_NG!M75+Bawana_RLNG!M75+Bawana_Spot!M75</f>
        <v>50.74</v>
      </c>
      <c r="O75" s="197">
        <f>PPCL_NG!T75+PPCL_Spot!T75+GT_NG!T75+GT_Spot!T75+Bawana_NG!T75+Bawana_RLNG!T75+Bawana_Spot!T75</f>
        <v>50.73772822923663</v>
      </c>
      <c r="P75" s="198">
        <f t="shared" si="10"/>
        <v>2.2717707633717055E-3</v>
      </c>
      <c r="Q75" s="198">
        <f t="shared" si="11"/>
        <v>9.9999999999891287E-3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99.605540183568394</v>
      </c>
      <c r="D76" s="198">
        <f t="shared" si="6"/>
        <v>4.4598164316056454E-3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44.997985224983211</v>
      </c>
      <c r="G76" s="198">
        <f t="shared" si="7"/>
        <v>2.0147750167893719E-3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4.9997761361092454</v>
      </c>
      <c r="J76" s="198">
        <f t="shared" si="8"/>
        <v>2.2386389075457203E-4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22.998970226102532</v>
      </c>
      <c r="M76" s="198">
        <f t="shared" si="9"/>
        <v>1.0297738974678339E-3</v>
      </c>
      <c r="N76" s="197">
        <f>PPCL_NG!M76+PPCL_Spot!M76+GT_NG!M76+GT_Spot!M76+Bawana_NG!M76+Bawana_RLNG!M76+Bawana_Spot!M76</f>
        <v>50.74</v>
      </c>
      <c r="O76" s="197">
        <f>PPCL_NG!T76+PPCL_Spot!T76+GT_NG!T76+GT_Spot!T76+Bawana_NG!T76+Bawana_RLNG!T76+Bawana_Spot!T76</f>
        <v>50.73772822923663</v>
      </c>
      <c r="P76" s="198">
        <f t="shared" si="10"/>
        <v>2.2717707633717055E-3</v>
      </c>
      <c r="Q76" s="198">
        <f t="shared" si="11"/>
        <v>9.9999999999891287E-3</v>
      </c>
    </row>
    <row r="77" spans="1:17">
      <c r="A77" s="33" t="s">
        <v>119</v>
      </c>
      <c r="B77" s="197">
        <f>PPCL_NG!I77+PPCL_Spot!I77+GT_NG!I77+GT_Spot!I77+Bawana_NG!I77+Bawana_RLNG!I77+Bawana_Spot!I77</f>
        <v>99.61</v>
      </c>
      <c r="C77" s="197">
        <f>PPCL_NG!P77+PPCL_Spot!P77+GT_NG!P77+GT_Spot!P77+Bawana_NG!P77+Bawana_RLNG!P77+Bawana_Spot!P77</f>
        <v>99.61</v>
      </c>
      <c r="D77" s="198">
        <f t="shared" si="6"/>
        <v>0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99.61</v>
      </c>
      <c r="C78" s="197">
        <f>PPCL_NG!P78+PPCL_Spot!P78+GT_NG!P78+GT_Spot!P78+Bawana_NG!P78+Bawana_RLNG!P78+Bawana_Spot!P78</f>
        <v>99.61</v>
      </c>
      <c r="D78" s="198">
        <f t="shared" si="6"/>
        <v>0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45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99.61</v>
      </c>
      <c r="C79" s="197">
        <f>PPCL_NG!P79+PPCL_Spot!P79+GT_NG!P79+GT_Spot!P79+Bawana_NG!P79+Bawana_RLNG!P79+Bawana_Spot!P79</f>
        <v>99.61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99.61</v>
      </c>
      <c r="C80" s="197">
        <f>PPCL_NG!P80+PPCL_Spot!P80+GT_NG!P80+GT_Spot!P80+Bawana_NG!P80+Bawana_RLNG!P80+Bawana_Spot!P80</f>
        <v>99.61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99.61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99.61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99.61</v>
      </c>
      <c r="C83" s="197">
        <f>PPCL_NG!P83+PPCL_Spot!P83+GT_NG!P83+GT_Spot!P83+Bawana_NG!P83+Bawana_RLNG!P83+Bawana_Spot!P83</f>
        <v>99.61</v>
      </c>
      <c r="D83" s="198">
        <f t="shared" si="6"/>
        <v>0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85</v>
      </c>
      <c r="C84" s="197">
        <f>PPCL_NG!P84+PPCL_Spot!P84+GT_NG!P84+GT_Spot!P84+Bawana_NG!P84+Bawana_RLNG!P84+Bawana_Spot!P84</f>
        <v>84.99626554193577</v>
      </c>
      <c r="D84" s="198">
        <f t="shared" si="6"/>
        <v>3.7344580642297842E-3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44.998022933965999</v>
      </c>
      <c r="G84" s="198">
        <f t="shared" si="7"/>
        <v>1.9770660340014956E-3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4.9997803259962215</v>
      </c>
      <c r="J84" s="198">
        <f t="shared" si="8"/>
        <v>2.1967400377853608E-4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22.998989499582621</v>
      </c>
      <c r="M84" s="198">
        <f t="shared" si="9"/>
        <v>1.0105004173794896E-3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69.606941698519393</v>
      </c>
      <c r="P84" s="198">
        <f t="shared" si="10"/>
        <v>3.0583014806069286E-3</v>
      </c>
      <c r="Q84" s="198">
        <f t="shared" si="11"/>
        <v>9.9999999999962341E-3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83.996293190944797</v>
      </c>
      <c r="D85" s="198">
        <f t="shared" si="6"/>
        <v>3.7068090552025978E-3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44.998014209434714</v>
      </c>
      <c r="G85" s="198">
        <f t="shared" si="7"/>
        <v>1.9857905652855834E-3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4.9997793566038569</v>
      </c>
      <c r="J85" s="198">
        <f t="shared" si="8"/>
        <v>2.2064339614313866E-4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22.998985040377743</v>
      </c>
      <c r="M85" s="198">
        <f t="shared" si="9"/>
        <v>1.0149596222568391E-3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69.606928202638898</v>
      </c>
      <c r="P85" s="198">
        <f t="shared" si="10"/>
        <v>3.0717973611018579E-3</v>
      </c>
      <c r="Q85" s="198">
        <f t="shared" si="11"/>
        <v>9.9999999999900169E-3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84</v>
      </c>
      <c r="D86" s="198">
        <f t="shared" si="6"/>
        <v>0</v>
      </c>
      <c r="E86" s="197">
        <f>PPCL_NG!J86+PPCL_Spot!J86+GT_NG!J86+GT_Spot!J86+Bawana_NG!J86+Bawana_RLNG!J86+Bawana_Spot!J86</f>
        <v>47.6</v>
      </c>
      <c r="F86" s="197">
        <f>PPCL_NG!Q86+PPCL_Spot!Q86+GT_NG!Q86+GT_Spot!Q86+Bawana_NG!Q86+Bawana_RLNG!Q86+Bawana_Spot!Q86</f>
        <v>47.6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57.52</v>
      </c>
      <c r="O86" s="197">
        <f>PPCL_NG!T86+PPCL_Spot!T86+GT_NG!T86+GT_Spot!T86+Bawana_NG!T86+Bawana_RLNG!T86+Bawana_Spot!T86</f>
        <v>57.52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84</v>
      </c>
      <c r="D87" s="198">
        <f t="shared" si="6"/>
        <v>0</v>
      </c>
      <c r="E87" s="197">
        <f>PPCL_NG!J87+PPCL_Spot!J87+GT_NG!J87+GT_Spot!J87+Bawana_NG!J87+Bawana_RLNG!J87+Bawana_Spot!J87</f>
        <v>47.6</v>
      </c>
      <c r="F87" s="197">
        <f>PPCL_NG!Q87+PPCL_Spot!Q87+GT_NG!Q87+GT_Spot!Q87+Bawana_NG!Q87+Bawana_RLNG!Q87+Bawana_Spot!Q87</f>
        <v>47.6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57.52</v>
      </c>
      <c r="O87" s="197">
        <f>PPCL_NG!T87+PPCL_Spot!T87+GT_NG!T87+GT_Spot!T87+Bawana_NG!T87+Bawana_RLNG!T87+Bawana_Spot!T87</f>
        <v>57.52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84</v>
      </c>
      <c r="D88" s="198">
        <f t="shared" si="6"/>
        <v>0</v>
      </c>
      <c r="E88" s="197">
        <f>PPCL_NG!J88+PPCL_Spot!J88+GT_NG!J88+GT_Spot!J88+Bawana_NG!J88+Bawana_RLNG!J88+Bawana_Spot!J88</f>
        <v>47.6</v>
      </c>
      <c r="F88" s="197">
        <f>PPCL_NG!Q88+PPCL_Spot!Q88+GT_NG!Q88+GT_Spot!Q88+Bawana_NG!Q88+Bawana_RLNG!Q88+Bawana_Spot!Q88</f>
        <v>47.6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57.52</v>
      </c>
      <c r="O88" s="197">
        <f>PPCL_NG!T88+PPCL_Spot!T88+GT_NG!T88+GT_Spot!T88+Bawana_NG!T88+Bawana_RLNG!T88+Bawana_Spot!T88</f>
        <v>57.52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47.6</v>
      </c>
      <c r="F89" s="197">
        <f>PPCL_NG!Q89+PPCL_Spot!Q89+GT_NG!Q89+GT_Spot!Q89+Bawana_NG!Q89+Bawana_RLNG!Q89+Bawana_Spot!Q89</f>
        <v>47.6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57.52</v>
      </c>
      <c r="O89" s="197">
        <f>PPCL_NG!T89+PPCL_Spot!T89+GT_NG!T89+GT_Spot!T89+Bawana_NG!T89+Bawana_RLNG!T89+Bawana_Spot!T89</f>
        <v>57.52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47.6</v>
      </c>
      <c r="F90" s="197">
        <f>PPCL_NG!Q90+PPCL_Spot!Q90+GT_NG!Q90+GT_Spot!Q90+Bawana_NG!Q90+Bawana_RLNG!Q90+Bawana_Spot!Q90</f>
        <v>47.6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57.52</v>
      </c>
      <c r="O90" s="197">
        <f>PPCL_NG!T90+PPCL_Spot!T90+GT_NG!T90+GT_Spot!T90+Bawana_NG!T90+Bawana_RLNG!T90+Bawana_Spot!T90</f>
        <v>57.52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47.6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57.52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47.6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57.52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47.6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84</v>
      </c>
      <c r="D94" s="198">
        <f t="shared" si="6"/>
        <v>0</v>
      </c>
      <c r="E94" s="197">
        <f>PPCL_NG!J94+PPCL_Spot!J94+GT_NG!J94+GT_Spot!J94+Bawana_NG!J94+Bawana_RLNG!J94+Bawana_Spot!J94</f>
        <v>47.6</v>
      </c>
      <c r="F94" s="197">
        <f>PPCL_NG!Q94+PPCL_Spot!Q94+GT_NG!Q94+GT_Spot!Q94+Bawana_NG!Q94+Bawana_RLNG!Q94+Bawana_Spot!Q94</f>
        <v>47.6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57.52</v>
      </c>
      <c r="O94" s="197">
        <f>PPCL_NG!T94+PPCL_Spot!T94+GT_NG!T94+GT_Spot!T94+Bawana_NG!T94+Bawana_RLNG!T94+Bawana_Spot!T94</f>
        <v>57.52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47.6</v>
      </c>
      <c r="F95" s="197">
        <f>PPCL_NG!Q95+PPCL_Spot!Q95+GT_NG!Q95+GT_Spot!Q95+Bawana_NG!Q95+Bawana_RLNG!Q95+Bawana_Spot!Q95</f>
        <v>47.6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57.52</v>
      </c>
      <c r="O95" s="197">
        <f>PPCL_NG!T95+PPCL_Spot!T95+GT_NG!T95+GT_Spot!T95+Bawana_NG!T95+Bawana_RLNG!T95+Bawana_Spot!T95</f>
        <v>57.52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47.6</v>
      </c>
      <c r="F96" s="197">
        <f>PPCL_NG!Q96+PPCL_Spot!Q96+GT_NG!Q96+GT_Spot!Q96+Bawana_NG!Q96+Bawana_RLNG!Q96+Bawana_Spot!Q96</f>
        <v>47.6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57.52</v>
      </c>
      <c r="O96" s="197">
        <f>PPCL_NG!T96+PPCL_Spot!T96+GT_NG!T96+GT_Spot!T96+Bawana_NG!T96+Bawana_RLNG!T96+Bawana_Spot!T96</f>
        <v>57.52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47.6</v>
      </c>
      <c r="F97" s="197">
        <f>PPCL_NG!Q97+PPCL_Spot!Q97+GT_NG!Q97+GT_Spot!Q97+Bawana_NG!Q97+Bawana_RLNG!Q97+Bawana_Spot!Q97</f>
        <v>47.6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57.52</v>
      </c>
      <c r="O97" s="197">
        <f>PPCL_NG!T97+PPCL_Spot!T97+GT_NG!T97+GT_Spot!T97+Bawana_NG!T97+Bawana_RLNG!T97+Bawana_Spot!T97</f>
        <v>57.52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85</v>
      </c>
      <c r="C98" s="197">
        <f>PPCL_NG!P98+PPCL_Spot!P98+GT_NG!P98+GT_Spot!P98+Bawana_NG!P98+Bawana_RLNG!P98+Bawana_Spot!P98</f>
        <v>84.996091055415036</v>
      </c>
      <c r="D98" s="198">
        <f t="shared" si="6"/>
        <v>3.908944584964047E-3</v>
      </c>
      <c r="E98" s="197">
        <f>PPCL_NG!J98+PPCL_Spot!J98+GT_NG!J98+GT_Spot!J98+Bawana_NG!J98+Bawana_RLNG!J98+Bawana_Spot!J98</f>
        <v>47.3</v>
      </c>
      <c r="F98" s="197">
        <f>PPCL_NG!Q98+PPCL_Spot!Q98+GT_NG!Q98+GT_Spot!Q98+Bawana_NG!Q98+Bawana_RLNG!Q98+Bawana_Spot!Q98</f>
        <v>47.29782478730742</v>
      </c>
      <c r="G98" s="198">
        <f t="shared" si="7"/>
        <v>2.1752126925775883E-3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4.999770062083237</v>
      </c>
      <c r="J98" s="198">
        <f t="shared" si="8"/>
        <v>2.2993791676295672E-4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22.998942285582892</v>
      </c>
      <c r="M98" s="198">
        <f t="shared" si="9"/>
        <v>1.0577144171080022E-3</v>
      </c>
      <c r="N98" s="197">
        <f>PPCL_NG!M98+PPCL_Spot!M98+GT_NG!M98+GT_Spot!M98+Bawana_NG!M98+Bawana_RLNG!M98+Bawana_Spot!M98</f>
        <v>57.15</v>
      </c>
      <c r="O98" s="197">
        <f>PPCL_NG!T98+PPCL_Spot!T98+GT_NG!T98+GT_Spot!T98+Bawana_NG!T98+Bawana_RLNG!T98+Bawana_Spot!T98</f>
        <v>57.1473718096114</v>
      </c>
      <c r="P98" s="198">
        <f t="shared" si="10"/>
        <v>2.628190388598739E-3</v>
      </c>
      <c r="Q98" s="198">
        <f t="shared" si="11"/>
        <v>1.0000000000011333E-2</v>
      </c>
    </row>
    <row r="99" spans="1:17">
      <c r="A99" s="33" t="s">
        <v>324</v>
      </c>
      <c r="B99" s="197">
        <f>PPCL_NG!I99+PPCL_Spot!I99+GT_NG!I99+GT_Spot!I99+Bawana_NG!I99+Bawana_RLNG!I99+Bawana_Spot!I99</f>
        <v>2.0204725000000021</v>
      </c>
      <c r="C99" s="197">
        <f>PPCL_NG!P99+PPCL_Spot!P99+GT_NG!P99+GT_Spot!P99+Bawana_NG!P99+Bawana_RLNG!P99+Bawana_Spot!P99</f>
        <v>2.020463838809917</v>
      </c>
      <c r="D99" s="198">
        <f t="shared" si="6"/>
        <v>8.6611900851352175E-6</v>
      </c>
      <c r="E99" s="197">
        <f>PPCL_NG!J99+PPCL_Spot!J99+GT_NG!J99+GT_Spot!J99+Bawana_NG!J99+Bawana_RLNG!J99+Bawana_Spot!J99</f>
        <v>1.1334249999999995</v>
      </c>
      <c r="F99" s="197">
        <f>PPCL_NG!Q99+PPCL_Spot!Q99+GT_NG!Q99+GT_Spot!Q99+Bawana_NG!Q99+Bawana_RLNG!Q99+Bawana_Spot!Q99</f>
        <v>1.1334204366226375</v>
      </c>
      <c r="G99" s="198">
        <f t="shared" si="7"/>
        <v>4.5633773619879747E-6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0.11999949589616651</v>
      </c>
      <c r="J99" s="198">
        <f t="shared" si="8"/>
        <v>5.041038334818726E-7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0.55199768112236591</v>
      </c>
      <c r="M99" s="198">
        <f t="shared" si="9"/>
        <v>2.3188776341331874E-6</v>
      </c>
      <c r="N99" s="197">
        <f>PPCL_NG!M99+PPCL_Spot!M99+GT_NG!M99+GT_Spot!M99+Bawana_NG!M99+Bawana_RLNG!M99+Bawana_Spot!M99</f>
        <v>1.4173300000000011</v>
      </c>
      <c r="O99" s="197">
        <f>PPCL_NG!T99+PPCL_Spot!T99+GT_NG!T99+GT_Spot!T99+Bawana_NG!T99+Bawana_RLNG!T99+Bawana_Spot!T99</f>
        <v>1.4173235475489154</v>
      </c>
      <c r="P99" s="198">
        <f t="shared" si="10"/>
        <v>6.4524510856589501E-6</v>
      </c>
      <c r="Q99" s="198">
        <f t="shared" si="11"/>
        <v>2.2500000000397202E-5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568</v>
      </c>
      <c r="AA1" s="49" t="s">
        <v>236</v>
      </c>
      <c r="AB1" s="49" t="s">
        <v>368</v>
      </c>
      <c r="AC1" s="49" t="s">
        <v>569</v>
      </c>
      <c r="AD1" s="49" t="s">
        <v>570</v>
      </c>
      <c r="AE1" s="49" t="s">
        <v>571</v>
      </c>
      <c r="AF1" s="49" t="s">
        <v>572</v>
      </c>
      <c r="AG1" s="49" t="s">
        <v>573</v>
      </c>
      <c r="AH1" s="49" t="s">
        <v>574</v>
      </c>
      <c r="AI1" s="49" t="s">
        <v>575</v>
      </c>
      <c r="AJ1" s="49" t="s">
        <v>576</v>
      </c>
      <c r="AK1" s="49" t="s">
        <v>577</v>
      </c>
      <c r="AL1" s="49" t="s">
        <v>578</v>
      </c>
      <c r="AM1" s="49" t="s">
        <v>579</v>
      </c>
      <c r="AN1" s="49" t="s">
        <v>580</v>
      </c>
      <c r="AO1" s="49" t="s">
        <v>581</v>
      </c>
      <c r="AP1" s="49" t="s">
        <v>311</v>
      </c>
      <c r="AQ1" s="49" t="s">
        <v>250</v>
      </c>
      <c r="AR1" s="49" t="s">
        <v>582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11.647600000000001</v>
      </c>
      <c r="C3" s="21"/>
      <c r="D3" s="21"/>
      <c r="E3" s="21"/>
      <c r="F3" s="21"/>
      <c r="G3" s="21"/>
      <c r="H3" s="21"/>
      <c r="I3" s="21"/>
      <c r="J3" s="21">
        <v>3.9239528354856832</v>
      </c>
      <c r="K3" s="23">
        <f>SUM(C3:J3)</f>
        <v>3.9239528354856832</v>
      </c>
      <c r="L3" s="22">
        <f>U3+V3</f>
        <v>7.3639514879281327</v>
      </c>
      <c r="M3" s="39">
        <f>K3+L3</f>
        <v>11.287904323413816</v>
      </c>
      <c r="O3" s="37">
        <f>-SUM(P3:S3,U3)</f>
        <v>-4.610644581695678</v>
      </c>
      <c r="P3" s="37">
        <f t="shared" ref="P3:P34" si="0">SUMPRODUCT($X3:$AQ3,$X$103:$AQ$103)+D3</f>
        <v>0.39239528354856829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4.2182492981471098</v>
      </c>
      <c r="T3">
        <v>2</v>
      </c>
      <c r="U3" s="45">
        <f>IFERROR(-HLOOKUP($U$1,IEX!$W$2:$BH$98,T3,FALSE),0)</f>
        <v>0</v>
      </c>
      <c r="V3" s="46">
        <f>SUM(X3:AQ3)</f>
        <v>7.3639514879281327</v>
      </c>
      <c r="W3" s="52"/>
      <c r="X3" s="46">
        <v>0</v>
      </c>
      <c r="Y3" s="46">
        <v>1.3079842784952278</v>
      </c>
      <c r="Z3" s="46">
        <v>0.69977158899494696</v>
      </c>
      <c r="AA3" s="46">
        <v>0.6539921392476139</v>
      </c>
      <c r="AB3" s="46">
        <v>0.6539921392476139</v>
      </c>
      <c r="AC3" s="46">
        <v>0.71939135317237524</v>
      </c>
      <c r="AD3" s="46">
        <v>0.32699606962380695</v>
      </c>
      <c r="AE3" s="46">
        <v>0.29429646266142623</v>
      </c>
      <c r="AF3" s="46">
        <v>0.26159685569904551</v>
      </c>
      <c r="AG3" s="46">
        <v>0.19619764177428414</v>
      </c>
      <c r="AH3" s="46">
        <v>0.13079842784952275</v>
      </c>
      <c r="AI3" s="46">
        <v>0.22889724873666484</v>
      </c>
      <c r="AJ3" s="46">
        <v>0.19619764177428414</v>
      </c>
      <c r="AK3" s="46">
        <v>0.19619764177428414</v>
      </c>
      <c r="AL3" s="46">
        <v>0.32699606962380695</v>
      </c>
      <c r="AM3" s="46">
        <v>0.26159685569904551</v>
      </c>
      <c r="AN3" s="46">
        <v>0.26159685569904551</v>
      </c>
      <c r="AO3" s="46">
        <v>0.25505693430656939</v>
      </c>
      <c r="AP3" s="46">
        <v>0.19619764177428414</v>
      </c>
      <c r="AQ3" s="46">
        <v>0.19619764177428414</v>
      </c>
      <c r="AR3" s="46">
        <v>0.19619764177428414</v>
      </c>
      <c r="AS3" s="46">
        <v>0.16349803481190348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12.7256</v>
      </c>
      <c r="C4" s="21"/>
      <c r="D4" s="21"/>
      <c r="E4" s="21"/>
      <c r="F4" s="21"/>
      <c r="G4" s="21"/>
      <c r="H4" s="21"/>
      <c r="I4" s="21"/>
      <c r="J4" s="21">
        <v>4.2871195957327348</v>
      </c>
      <c r="K4" s="23">
        <f t="shared" ref="K4:K67" si="4">SUM(C4:J4)</f>
        <v>4.2871195957327348</v>
      </c>
      <c r="L4" s="22">
        <f t="shared" ref="L4:L67" si="5">U4+V4</f>
        <v>8.0454944413251006</v>
      </c>
      <c r="M4" s="39">
        <f t="shared" ref="M4:M67" si="6">K4+L4</f>
        <v>12.332614037057835</v>
      </c>
      <c r="O4" s="37">
        <f t="shared" ref="O4:O67" si="7">-SUM(P4:S4,U4)</f>
        <v>-5.0373655249859635</v>
      </c>
      <c r="P4" s="37">
        <f t="shared" si="0"/>
        <v>0.42871195957327346</v>
      </c>
      <c r="Q4" s="37">
        <f t="shared" si="1"/>
        <v>0</v>
      </c>
      <c r="R4" s="37">
        <f t="shared" si="2"/>
        <v>0</v>
      </c>
      <c r="S4" s="37">
        <f t="shared" si="3"/>
        <v>4.6086535654126903</v>
      </c>
      <c r="T4">
        <v>3</v>
      </c>
      <c r="U4" s="45">
        <f>IFERROR(-HLOOKUP($U$1,IEX!$W$2:$BH$98,T4,FALSE),0)</f>
        <v>0</v>
      </c>
      <c r="V4" s="46">
        <f t="shared" ref="V4:V67" si="8">SUM(X4:AQ4)</f>
        <v>8.0454944413251006</v>
      </c>
      <c r="W4" s="52"/>
      <c r="X4" s="46">
        <v>0</v>
      </c>
      <c r="Y4" s="46">
        <v>1.4290398652442451</v>
      </c>
      <c r="Z4" s="46">
        <v>0.76453632790567116</v>
      </c>
      <c r="AA4" s="46">
        <v>0.71451993262212254</v>
      </c>
      <c r="AB4" s="46">
        <v>0.71451993262212254</v>
      </c>
      <c r="AC4" s="46">
        <v>0.78597192588433473</v>
      </c>
      <c r="AD4" s="46">
        <v>0.35725996631106127</v>
      </c>
      <c r="AE4" s="46">
        <v>0.32153396967995512</v>
      </c>
      <c r="AF4" s="46">
        <v>0.28580797304884903</v>
      </c>
      <c r="AG4" s="46">
        <v>0.21435597978663673</v>
      </c>
      <c r="AH4" s="46">
        <v>0.14290398652442451</v>
      </c>
      <c r="AI4" s="46">
        <v>0.25008197641774288</v>
      </c>
      <c r="AJ4" s="46">
        <v>0.21435597978663673</v>
      </c>
      <c r="AK4" s="46">
        <v>0.21435597978663673</v>
      </c>
      <c r="AL4" s="46">
        <v>0.35725996631106127</v>
      </c>
      <c r="AM4" s="46">
        <v>0.28580797304884903</v>
      </c>
      <c r="AN4" s="46">
        <v>0.28580797304884903</v>
      </c>
      <c r="AO4" s="46">
        <v>0.27866277372262777</v>
      </c>
      <c r="AP4" s="46">
        <v>0.21435597978663673</v>
      </c>
      <c r="AQ4" s="46">
        <v>0.21435597978663673</v>
      </c>
      <c r="AR4" s="46">
        <v>0.21435597978663673</v>
      </c>
      <c r="AS4" s="46">
        <v>0.17862998315553064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11.8756</v>
      </c>
      <c r="C5" s="21"/>
      <c r="D5" s="21"/>
      <c r="E5" s="21"/>
      <c r="F5" s="21"/>
      <c r="G5" s="21"/>
      <c r="H5" s="21"/>
      <c r="I5" s="21"/>
      <c r="J5" s="21">
        <v>4.0007636159460986</v>
      </c>
      <c r="K5" s="23">
        <f t="shared" si="4"/>
        <v>4.0007636159460986</v>
      </c>
      <c r="L5" s="22">
        <f t="shared" si="5"/>
        <v>7.5080997192588468</v>
      </c>
      <c r="M5" s="39">
        <f t="shared" si="6"/>
        <v>11.508863335204946</v>
      </c>
      <c r="O5" s="37">
        <f t="shared" si="7"/>
        <v>-4.7008972487366654</v>
      </c>
      <c r="P5" s="37">
        <f t="shared" si="0"/>
        <v>0.4000763615946098</v>
      </c>
      <c r="Q5" s="37">
        <f t="shared" si="1"/>
        <v>0</v>
      </c>
      <c r="R5" s="37">
        <f t="shared" si="2"/>
        <v>0</v>
      </c>
      <c r="S5" s="37">
        <f t="shared" si="3"/>
        <v>4.3008208871420557</v>
      </c>
      <c r="T5">
        <v>4</v>
      </c>
      <c r="U5" s="45">
        <f>IFERROR(-HLOOKUP($U$1,IEX!$W$2:$BH$98,T5,FALSE),0)</f>
        <v>0</v>
      </c>
      <c r="V5" s="46">
        <f t="shared" si="8"/>
        <v>7.5080997192588468</v>
      </c>
      <c r="W5" s="52"/>
      <c r="X5" s="46">
        <v>0</v>
      </c>
      <c r="Y5" s="46">
        <v>1.3335878719820329</v>
      </c>
      <c r="Z5" s="46">
        <v>0.71346951151038762</v>
      </c>
      <c r="AA5" s="46">
        <v>0.66679393599101644</v>
      </c>
      <c r="AB5" s="46">
        <v>0.66679393599101644</v>
      </c>
      <c r="AC5" s="46">
        <v>0.73347332959011813</v>
      </c>
      <c r="AD5" s="46">
        <v>0.33339696799550822</v>
      </c>
      <c r="AE5" s="46">
        <v>0.30005727119595738</v>
      </c>
      <c r="AF5" s="46">
        <v>0.26671757439640659</v>
      </c>
      <c r="AG5" s="46">
        <v>0.2000381807973049</v>
      </c>
      <c r="AH5" s="46">
        <v>0.13335878719820329</v>
      </c>
      <c r="AI5" s="46">
        <v>0.23337787759685574</v>
      </c>
      <c r="AJ5" s="46">
        <v>0.2000381807973049</v>
      </c>
      <c r="AK5" s="46">
        <v>0.2000381807973049</v>
      </c>
      <c r="AL5" s="46">
        <v>0.33339696799550822</v>
      </c>
      <c r="AM5" s="46">
        <v>0.26671757439640659</v>
      </c>
      <c r="AN5" s="46">
        <v>0.26671757439640659</v>
      </c>
      <c r="AO5" s="46">
        <v>0.26004963503649636</v>
      </c>
      <c r="AP5" s="46">
        <v>0.2000381807973049</v>
      </c>
      <c r="AQ5" s="46">
        <v>0.2000381807973049</v>
      </c>
      <c r="AR5" s="46">
        <v>0.2000381807973049</v>
      </c>
      <c r="AS5" s="46">
        <v>0.16669848399775411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11.524799999999999</v>
      </c>
      <c r="C6" s="21"/>
      <c r="D6" s="21"/>
      <c r="E6" s="21"/>
      <c r="F6" s="21"/>
      <c r="G6" s="21"/>
      <c r="H6" s="21"/>
      <c r="I6" s="21"/>
      <c r="J6" s="21">
        <v>3.8825828186412132</v>
      </c>
      <c r="K6" s="23">
        <f t="shared" si="4"/>
        <v>3.8825828186412132</v>
      </c>
      <c r="L6" s="22">
        <f t="shared" si="5"/>
        <v>7.2863137563166784</v>
      </c>
      <c r="M6" s="39">
        <f t="shared" si="6"/>
        <v>11.168896574957891</v>
      </c>
      <c r="O6" s="37">
        <f t="shared" si="7"/>
        <v>-4.5620348119034251</v>
      </c>
      <c r="P6" s="37">
        <f t="shared" si="0"/>
        <v>0.38825828186412126</v>
      </c>
      <c r="Q6" s="37">
        <f t="shared" si="1"/>
        <v>0</v>
      </c>
      <c r="R6" s="37">
        <f t="shared" si="2"/>
        <v>0</v>
      </c>
      <c r="S6" s="37">
        <f t="shared" si="3"/>
        <v>4.1737765300393042</v>
      </c>
      <c r="T6">
        <v>5</v>
      </c>
      <c r="U6" s="45">
        <f>IFERROR(-HLOOKUP($U$1,IEX!$W$2:$BH$98,T6,FALSE),0)</f>
        <v>0</v>
      </c>
      <c r="V6" s="46">
        <f t="shared" si="8"/>
        <v>7.2863137563166784</v>
      </c>
      <c r="W6" s="52"/>
      <c r="X6" s="46">
        <v>0</v>
      </c>
      <c r="Y6" s="46">
        <v>1.2941942728804043</v>
      </c>
      <c r="Z6" s="46">
        <v>0.6923939359910164</v>
      </c>
      <c r="AA6" s="46">
        <v>0.64709713644020217</v>
      </c>
      <c r="AB6" s="46">
        <v>0.64709713644020217</v>
      </c>
      <c r="AC6" s="46">
        <v>0.71180685008422251</v>
      </c>
      <c r="AD6" s="46">
        <v>0.32354856822010108</v>
      </c>
      <c r="AE6" s="46">
        <v>0.29119371139809097</v>
      </c>
      <c r="AF6" s="46">
        <v>0.25883885457608091</v>
      </c>
      <c r="AG6" s="46">
        <v>0.19412914093206063</v>
      </c>
      <c r="AH6" s="46">
        <v>0.12941942728804046</v>
      </c>
      <c r="AI6" s="46">
        <v>0.22648399775407077</v>
      </c>
      <c r="AJ6" s="46">
        <v>0.19412914093206063</v>
      </c>
      <c r="AK6" s="46">
        <v>0.19412914093206063</v>
      </c>
      <c r="AL6" s="46">
        <v>0.32354856822010108</v>
      </c>
      <c r="AM6" s="46">
        <v>0.25883885457608091</v>
      </c>
      <c r="AN6" s="46">
        <v>0.25883885457608091</v>
      </c>
      <c r="AO6" s="46">
        <v>0.25236788321167886</v>
      </c>
      <c r="AP6" s="46">
        <v>0.19412914093206063</v>
      </c>
      <c r="AQ6" s="46">
        <v>0.19412914093206063</v>
      </c>
      <c r="AR6" s="46">
        <v>0.19412914093206063</v>
      </c>
      <c r="AS6" s="46">
        <v>0.16177428411005054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12.492799999999999</v>
      </c>
      <c r="C7" s="21"/>
      <c r="D7" s="21"/>
      <c r="E7" s="21"/>
      <c r="F7" s="21"/>
      <c r="G7" s="21"/>
      <c r="H7" s="21"/>
      <c r="I7" s="21"/>
      <c r="J7" s="21">
        <v>4.2086917462099951</v>
      </c>
      <c r="K7" s="23">
        <f t="shared" si="4"/>
        <v>4.2086917462099951</v>
      </c>
      <c r="L7" s="22">
        <f t="shared" si="5"/>
        <v>7.8983115103874235</v>
      </c>
      <c r="M7" s="39">
        <f t="shared" si="6"/>
        <v>12.107003256597419</v>
      </c>
      <c r="O7" s="37">
        <f t="shared" si="7"/>
        <v>-4.9452128017967434</v>
      </c>
      <c r="P7" s="37">
        <f t="shared" si="0"/>
        <v>0.42086917462099943</v>
      </c>
      <c r="Q7" s="37">
        <f t="shared" si="1"/>
        <v>0</v>
      </c>
      <c r="R7" s="37">
        <f t="shared" si="2"/>
        <v>0</v>
      </c>
      <c r="S7" s="37">
        <f t="shared" si="3"/>
        <v>4.5243436271757442</v>
      </c>
      <c r="T7">
        <v>6</v>
      </c>
      <c r="U7" s="45">
        <f>IFERROR(-HLOOKUP($U$1,IEX!$W$2:$BH$98,T7,FALSE),0)</f>
        <v>0</v>
      </c>
      <c r="V7" s="46">
        <f t="shared" si="8"/>
        <v>7.8983115103874235</v>
      </c>
      <c r="W7" s="52"/>
      <c r="X7" s="46">
        <v>0</v>
      </c>
      <c r="Y7" s="46">
        <v>1.4028972487366649</v>
      </c>
      <c r="Z7" s="46">
        <v>0.75055002807411575</v>
      </c>
      <c r="AA7" s="46">
        <v>0.70144862436833244</v>
      </c>
      <c r="AB7" s="46">
        <v>0.70144862436833244</v>
      </c>
      <c r="AC7" s="46">
        <v>0.77159348680516571</v>
      </c>
      <c r="AD7" s="46">
        <v>0.35072431218416622</v>
      </c>
      <c r="AE7" s="46">
        <v>0.31565188096574959</v>
      </c>
      <c r="AF7" s="46">
        <v>0.28057944974733301</v>
      </c>
      <c r="AG7" s="46">
        <v>0.21043458731049972</v>
      </c>
      <c r="AH7" s="46">
        <v>0.1402897248736665</v>
      </c>
      <c r="AI7" s="46">
        <v>0.24550701852891635</v>
      </c>
      <c r="AJ7" s="46">
        <v>0.21043458731049972</v>
      </c>
      <c r="AK7" s="46">
        <v>0.21043458731049972</v>
      </c>
      <c r="AL7" s="46">
        <v>0.35072431218416622</v>
      </c>
      <c r="AM7" s="46">
        <v>0.28057944974733301</v>
      </c>
      <c r="AN7" s="46">
        <v>0.28057944974733301</v>
      </c>
      <c r="AO7" s="46">
        <v>0.27356496350364967</v>
      </c>
      <c r="AP7" s="46">
        <v>0.21043458731049972</v>
      </c>
      <c r="AQ7" s="46">
        <v>0.21043458731049972</v>
      </c>
      <c r="AR7" s="46">
        <v>0.21043458731049972</v>
      </c>
      <c r="AS7" s="46">
        <v>0.17536215609208311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11.949200000000001</v>
      </c>
      <c r="C8" s="21"/>
      <c r="D8" s="21"/>
      <c r="E8" s="21"/>
      <c r="F8" s="21"/>
      <c r="G8" s="21"/>
      <c r="H8" s="21"/>
      <c r="I8" s="21"/>
      <c r="J8" s="21">
        <v>4.0255586749017418</v>
      </c>
      <c r="K8" s="23">
        <f t="shared" si="4"/>
        <v>4.0255586749017418</v>
      </c>
      <c r="L8" s="22">
        <f t="shared" si="5"/>
        <v>7.5546317798989335</v>
      </c>
      <c r="M8" s="39">
        <f t="shared" si="6"/>
        <v>11.580190454800675</v>
      </c>
      <c r="O8" s="37">
        <f t="shared" si="7"/>
        <v>-4.7300314430095467</v>
      </c>
      <c r="P8" s="37">
        <f t="shared" si="0"/>
        <v>0.40255586749017414</v>
      </c>
      <c r="Q8" s="37">
        <f t="shared" si="1"/>
        <v>0</v>
      </c>
      <c r="R8" s="37">
        <f t="shared" si="2"/>
        <v>0</v>
      </c>
      <c r="S8" s="37">
        <f t="shared" si="3"/>
        <v>4.3274755755193723</v>
      </c>
      <c r="T8">
        <v>7</v>
      </c>
      <c r="U8" s="45">
        <f>IFERROR(-HLOOKUP($U$1,IEX!$W$2:$BH$98,T8,FALSE),0)</f>
        <v>0</v>
      </c>
      <c r="V8" s="46">
        <f t="shared" si="8"/>
        <v>7.5546317798989335</v>
      </c>
      <c r="W8" s="52"/>
      <c r="X8" s="46">
        <v>0</v>
      </c>
      <c r="Y8" s="46">
        <v>1.3418528916339139</v>
      </c>
      <c r="Z8" s="46">
        <v>0.717891297024144</v>
      </c>
      <c r="AA8" s="46">
        <v>0.67092644581695693</v>
      </c>
      <c r="AB8" s="46">
        <v>0.67092644581695693</v>
      </c>
      <c r="AC8" s="46">
        <v>0.73801909039865266</v>
      </c>
      <c r="AD8" s="46">
        <v>0.33546322290847846</v>
      </c>
      <c r="AE8" s="46">
        <v>0.3019169006176306</v>
      </c>
      <c r="AF8" s="46">
        <v>0.26837057832678279</v>
      </c>
      <c r="AG8" s="46">
        <v>0.20127793374508707</v>
      </c>
      <c r="AH8" s="46">
        <v>0.1341852891633914</v>
      </c>
      <c r="AI8" s="46">
        <v>0.23482425603593496</v>
      </c>
      <c r="AJ8" s="46">
        <v>0.20127793374508707</v>
      </c>
      <c r="AK8" s="46">
        <v>0.20127793374508707</v>
      </c>
      <c r="AL8" s="46">
        <v>0.33546322290847846</v>
      </c>
      <c r="AM8" s="46">
        <v>0.26837057832678279</v>
      </c>
      <c r="AN8" s="46">
        <v>0.26837057832678279</v>
      </c>
      <c r="AO8" s="46">
        <v>0.26166131386861319</v>
      </c>
      <c r="AP8" s="46">
        <v>0.20127793374508707</v>
      </c>
      <c r="AQ8" s="46">
        <v>0.20127793374508707</v>
      </c>
      <c r="AR8" s="46">
        <v>0.20127793374508707</v>
      </c>
      <c r="AS8" s="46">
        <v>0.16773161145423923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11.5008</v>
      </c>
      <c r="C9" s="21"/>
      <c r="D9" s="21"/>
      <c r="E9" s="21"/>
      <c r="F9" s="21"/>
      <c r="G9" s="21"/>
      <c r="H9" s="21"/>
      <c r="I9" s="21"/>
      <c r="J9" s="21">
        <v>3.8744974733295909</v>
      </c>
      <c r="K9" s="23">
        <f t="shared" si="4"/>
        <v>3.8744974733295909</v>
      </c>
      <c r="L9" s="22">
        <f t="shared" si="5"/>
        <v>7.2711402582818652</v>
      </c>
      <c r="M9" s="39">
        <f t="shared" si="6"/>
        <v>11.145637731611457</v>
      </c>
      <c r="O9" s="37">
        <f t="shared" si="7"/>
        <v>-4.5525345311622694</v>
      </c>
      <c r="P9" s="37">
        <f t="shared" si="0"/>
        <v>0.387449747332959</v>
      </c>
      <c r="Q9" s="37">
        <f t="shared" si="1"/>
        <v>0</v>
      </c>
      <c r="R9" s="37">
        <f t="shared" si="2"/>
        <v>0</v>
      </c>
      <c r="S9" s="37">
        <f t="shared" si="3"/>
        <v>4.1650847838293101</v>
      </c>
      <c r="T9">
        <v>8</v>
      </c>
      <c r="U9" s="45">
        <f>IFERROR(-HLOOKUP($U$1,IEX!$W$2:$BH$98,T9,FALSE),0)</f>
        <v>0</v>
      </c>
      <c r="V9" s="46">
        <f t="shared" si="8"/>
        <v>7.2711402582818652</v>
      </c>
      <c r="W9" s="52"/>
      <c r="X9" s="46">
        <v>0</v>
      </c>
      <c r="Y9" s="46">
        <v>1.2914991577765305</v>
      </c>
      <c r="Z9" s="46">
        <v>0.69095204941044375</v>
      </c>
      <c r="AA9" s="46">
        <v>0.64574957888826523</v>
      </c>
      <c r="AB9" s="46">
        <v>0.64574957888826523</v>
      </c>
      <c r="AC9" s="46">
        <v>0.71032453677709162</v>
      </c>
      <c r="AD9" s="46">
        <v>0.32287478944413261</v>
      </c>
      <c r="AE9" s="46">
        <v>0.29058731049971931</v>
      </c>
      <c r="AF9" s="46">
        <v>0.25829983155530606</v>
      </c>
      <c r="AG9" s="46">
        <v>0.1937248736664795</v>
      </c>
      <c r="AH9" s="46">
        <v>0.12914991577765303</v>
      </c>
      <c r="AI9" s="46">
        <v>0.22601235261089278</v>
      </c>
      <c r="AJ9" s="46">
        <v>0.1937248736664795</v>
      </c>
      <c r="AK9" s="46">
        <v>0.1937248736664795</v>
      </c>
      <c r="AL9" s="46">
        <v>0.32287478944413261</v>
      </c>
      <c r="AM9" s="46">
        <v>0.25829983155530606</v>
      </c>
      <c r="AN9" s="46">
        <v>0.25829983155530606</v>
      </c>
      <c r="AO9" s="46">
        <v>0.2518423357664234</v>
      </c>
      <c r="AP9" s="46">
        <v>0.1937248736664795</v>
      </c>
      <c r="AQ9" s="46">
        <v>0.1937248736664795</v>
      </c>
      <c r="AR9" s="46">
        <v>0.1937248736664795</v>
      </c>
      <c r="AS9" s="46">
        <v>0.16143739472206631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10.7036</v>
      </c>
      <c r="C10" s="21"/>
      <c r="D10" s="21"/>
      <c r="E10" s="21"/>
      <c r="F10" s="21"/>
      <c r="G10" s="21"/>
      <c r="H10" s="21"/>
      <c r="I10" s="21"/>
      <c r="J10" s="21">
        <v>3.6059292532285241</v>
      </c>
      <c r="K10" s="23">
        <f t="shared" si="4"/>
        <v>3.6059292532285241</v>
      </c>
      <c r="L10" s="22">
        <f t="shared" si="5"/>
        <v>6.7671272318921956</v>
      </c>
      <c r="M10" s="39">
        <f t="shared" si="6"/>
        <v>10.373056485120721</v>
      </c>
      <c r="O10" s="37">
        <f t="shared" si="7"/>
        <v>-4.2369668725435154</v>
      </c>
      <c r="P10" s="37">
        <f t="shared" si="0"/>
        <v>0.36059292532285236</v>
      </c>
      <c r="Q10" s="37">
        <f t="shared" si="1"/>
        <v>0</v>
      </c>
      <c r="R10" s="37">
        <f t="shared" si="2"/>
        <v>0</v>
      </c>
      <c r="S10" s="37">
        <f t="shared" si="3"/>
        <v>3.8763739472206633</v>
      </c>
      <c r="T10">
        <v>9</v>
      </c>
      <c r="U10" s="45">
        <f>IFERROR(-HLOOKUP($U$1,IEX!$W$2:$BH$98,T10,FALSE),0)</f>
        <v>0</v>
      </c>
      <c r="V10" s="46">
        <f t="shared" si="8"/>
        <v>6.7671272318921956</v>
      </c>
      <c r="W10" s="52"/>
      <c r="X10" s="46">
        <v>0</v>
      </c>
      <c r="Y10" s="46">
        <v>1.2019764177428414</v>
      </c>
      <c r="Z10" s="46">
        <v>0.64305738349242014</v>
      </c>
      <c r="AA10" s="46">
        <v>0.60098820887142068</v>
      </c>
      <c r="AB10" s="46">
        <v>0.60098820887142068</v>
      </c>
      <c r="AC10" s="46">
        <v>0.66108702975856271</v>
      </c>
      <c r="AD10" s="46">
        <v>0.30049410443571034</v>
      </c>
      <c r="AE10" s="46">
        <v>0.27044469399213927</v>
      </c>
      <c r="AF10" s="46">
        <v>0.24039528354856829</v>
      </c>
      <c r="AG10" s="46">
        <v>0.18029646266142618</v>
      </c>
      <c r="AH10" s="46">
        <v>0.12019764177428414</v>
      </c>
      <c r="AI10" s="46">
        <v>0.21034587310499722</v>
      </c>
      <c r="AJ10" s="46">
        <v>0.18029646266142618</v>
      </c>
      <c r="AK10" s="46">
        <v>0.18029646266142618</v>
      </c>
      <c r="AL10" s="46">
        <v>0.30049410443571034</v>
      </c>
      <c r="AM10" s="46">
        <v>0.24039528354856829</v>
      </c>
      <c r="AN10" s="46">
        <v>0.24039528354856829</v>
      </c>
      <c r="AO10" s="46">
        <v>0.23438540145985406</v>
      </c>
      <c r="AP10" s="46">
        <v>0.18029646266142618</v>
      </c>
      <c r="AQ10" s="46">
        <v>0.18029646266142618</v>
      </c>
      <c r="AR10" s="46">
        <v>0.18029646266142618</v>
      </c>
      <c r="AS10" s="46">
        <v>0.15024705221785517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10.883599999999999</v>
      </c>
      <c r="C11" s="21"/>
      <c r="D11" s="21"/>
      <c r="E11" s="21"/>
      <c r="F11" s="21"/>
      <c r="G11" s="21"/>
      <c r="H11" s="21"/>
      <c r="I11" s="21"/>
      <c r="J11" s="21">
        <v>3.666569343065694</v>
      </c>
      <c r="K11" s="23">
        <f t="shared" si="4"/>
        <v>3.666569343065694</v>
      </c>
      <c r="L11" s="22">
        <f t="shared" si="5"/>
        <v>6.8809284671532822</v>
      </c>
      <c r="M11" s="39">
        <f t="shared" si="6"/>
        <v>10.547497810218976</v>
      </c>
      <c r="O11" s="37">
        <f t="shared" si="7"/>
        <v>-4.3082189781021905</v>
      </c>
      <c r="P11" s="37">
        <f t="shared" si="0"/>
        <v>0.36665693430656937</v>
      </c>
      <c r="Q11" s="37">
        <f t="shared" si="1"/>
        <v>0</v>
      </c>
      <c r="R11" s="37">
        <f t="shared" si="2"/>
        <v>0</v>
      </c>
      <c r="S11" s="37">
        <f t="shared" si="3"/>
        <v>3.9415620437956211</v>
      </c>
      <c r="T11">
        <v>10</v>
      </c>
      <c r="U11" s="45">
        <f>IFERROR(-HLOOKUP($U$1,IEX!$W$2:$BH$98,T11,FALSE),0)</f>
        <v>0</v>
      </c>
      <c r="V11" s="46">
        <f t="shared" si="8"/>
        <v>6.8809284671532822</v>
      </c>
      <c r="W11" s="52"/>
      <c r="X11" s="46">
        <v>0</v>
      </c>
      <c r="Y11" s="46">
        <v>1.222189781021898</v>
      </c>
      <c r="Z11" s="46">
        <v>0.65387153284671551</v>
      </c>
      <c r="AA11" s="46">
        <v>0.61109489051094901</v>
      </c>
      <c r="AB11" s="46">
        <v>0.61109489051094901</v>
      </c>
      <c r="AC11" s="46">
        <v>0.67220437956204393</v>
      </c>
      <c r="AD11" s="46">
        <v>0.3055474452554745</v>
      </c>
      <c r="AE11" s="46">
        <v>0.27499270072992704</v>
      </c>
      <c r="AF11" s="46">
        <v>0.24443795620437964</v>
      </c>
      <c r="AG11" s="46">
        <v>0.18332846715328469</v>
      </c>
      <c r="AH11" s="46">
        <v>0.12221897810218982</v>
      </c>
      <c r="AI11" s="46">
        <v>0.21388321167883215</v>
      </c>
      <c r="AJ11" s="46">
        <v>0.18332846715328469</v>
      </c>
      <c r="AK11" s="46">
        <v>0.18332846715328469</v>
      </c>
      <c r="AL11" s="46">
        <v>0.3055474452554745</v>
      </c>
      <c r="AM11" s="46">
        <v>0.24443795620437964</v>
      </c>
      <c r="AN11" s="46">
        <v>0.24443795620437964</v>
      </c>
      <c r="AO11" s="46">
        <v>0.23832700729927012</v>
      </c>
      <c r="AP11" s="46">
        <v>0.18332846715328469</v>
      </c>
      <c r="AQ11" s="46">
        <v>0.18332846715328469</v>
      </c>
      <c r="AR11" s="46">
        <v>0.18332846715328469</v>
      </c>
      <c r="AS11" s="46">
        <v>0.15277372262773725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11.335600000000001</v>
      </c>
      <c r="C12" s="21"/>
      <c r="D12" s="21"/>
      <c r="E12" s="21"/>
      <c r="F12" s="21"/>
      <c r="G12" s="21"/>
      <c r="H12" s="21"/>
      <c r="I12" s="21"/>
      <c r="J12" s="21">
        <v>3.8188433464345888</v>
      </c>
      <c r="K12" s="23">
        <f t="shared" si="4"/>
        <v>3.8188433464345888</v>
      </c>
      <c r="L12" s="22">
        <f t="shared" si="5"/>
        <v>7.1666960134755779</v>
      </c>
      <c r="M12" s="39">
        <f t="shared" si="6"/>
        <v>10.985539359910167</v>
      </c>
      <c r="O12" s="37">
        <f t="shared" si="7"/>
        <v>-4.4871409320606421</v>
      </c>
      <c r="P12" s="37">
        <f t="shared" si="0"/>
        <v>0.38188433464345878</v>
      </c>
      <c r="Q12" s="37">
        <f t="shared" si="1"/>
        <v>0</v>
      </c>
      <c r="R12" s="37">
        <f t="shared" si="2"/>
        <v>0</v>
      </c>
      <c r="S12" s="37">
        <f t="shared" si="3"/>
        <v>4.1052565974171831</v>
      </c>
      <c r="T12">
        <v>11</v>
      </c>
      <c r="U12" s="45">
        <f>IFERROR(-HLOOKUP($U$1,IEX!$W$2:$BH$98,T12,FALSE),0)</f>
        <v>0</v>
      </c>
      <c r="V12" s="46">
        <f t="shared" si="8"/>
        <v>7.1666960134755779</v>
      </c>
      <c r="W12" s="52"/>
      <c r="X12" s="46">
        <v>0</v>
      </c>
      <c r="Y12" s="46">
        <v>1.2729477821448627</v>
      </c>
      <c r="Z12" s="46">
        <v>0.68102706344750163</v>
      </c>
      <c r="AA12" s="46">
        <v>0.63647389107243135</v>
      </c>
      <c r="AB12" s="46">
        <v>0.63647389107243135</v>
      </c>
      <c r="AC12" s="46">
        <v>0.70012128017967457</v>
      </c>
      <c r="AD12" s="46">
        <v>0.31823694553621568</v>
      </c>
      <c r="AE12" s="46">
        <v>0.28641325098259413</v>
      </c>
      <c r="AF12" s="46">
        <v>0.25458955642897257</v>
      </c>
      <c r="AG12" s="46">
        <v>0.19094216732172939</v>
      </c>
      <c r="AH12" s="46">
        <v>0.12729477821448629</v>
      </c>
      <c r="AI12" s="46">
        <v>0.222765861875351</v>
      </c>
      <c r="AJ12" s="46">
        <v>0.19094216732172939</v>
      </c>
      <c r="AK12" s="46">
        <v>0.19094216732172939</v>
      </c>
      <c r="AL12" s="46">
        <v>0.31823694553621568</v>
      </c>
      <c r="AM12" s="46">
        <v>0.25458955642897257</v>
      </c>
      <c r="AN12" s="46">
        <v>0.25458955642897257</v>
      </c>
      <c r="AO12" s="46">
        <v>0.24822481751824826</v>
      </c>
      <c r="AP12" s="46">
        <v>0.19094216732172939</v>
      </c>
      <c r="AQ12" s="46">
        <v>0.19094216732172939</v>
      </c>
      <c r="AR12" s="46">
        <v>0.19094216732172939</v>
      </c>
      <c r="AS12" s="46">
        <v>0.15911847276810784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11.5488</v>
      </c>
      <c r="C13" s="21"/>
      <c r="D13" s="21"/>
      <c r="E13" s="21"/>
      <c r="F13" s="21"/>
      <c r="G13" s="21"/>
      <c r="H13" s="21"/>
      <c r="I13" s="21"/>
      <c r="J13" s="21">
        <v>3.890668163952836</v>
      </c>
      <c r="K13" s="23">
        <f t="shared" si="4"/>
        <v>3.890668163952836</v>
      </c>
      <c r="L13" s="22">
        <f t="shared" si="5"/>
        <v>7.301487254351489</v>
      </c>
      <c r="M13" s="39">
        <f t="shared" si="6"/>
        <v>11.192155418304324</v>
      </c>
      <c r="O13" s="37">
        <f t="shared" si="7"/>
        <v>-4.5715350926445826</v>
      </c>
      <c r="P13" s="37">
        <f t="shared" si="0"/>
        <v>0.38906681639528362</v>
      </c>
      <c r="Q13" s="37">
        <f t="shared" si="1"/>
        <v>0</v>
      </c>
      <c r="R13" s="37">
        <f t="shared" si="2"/>
        <v>0</v>
      </c>
      <c r="S13" s="37">
        <f t="shared" si="3"/>
        <v>4.1824682762492991</v>
      </c>
      <c r="T13">
        <v>12</v>
      </c>
      <c r="U13" s="45">
        <f>IFERROR(-HLOOKUP($U$1,IEX!$W$2:$BH$98,T13,FALSE),0)</f>
        <v>0</v>
      </c>
      <c r="V13" s="46">
        <f t="shared" si="8"/>
        <v>7.301487254351489</v>
      </c>
      <c r="W13" s="52"/>
      <c r="X13" s="46">
        <v>0</v>
      </c>
      <c r="Y13" s="46">
        <v>1.2968893879842787</v>
      </c>
      <c r="Z13" s="46">
        <v>0.69383582257158916</v>
      </c>
      <c r="AA13" s="46">
        <v>0.64844469399213933</v>
      </c>
      <c r="AB13" s="46">
        <v>0.64844469399213933</v>
      </c>
      <c r="AC13" s="46">
        <v>0.7132891633913534</v>
      </c>
      <c r="AD13" s="46">
        <v>0.32422234699606967</v>
      </c>
      <c r="AE13" s="46">
        <v>0.29180011229646269</v>
      </c>
      <c r="AF13" s="46">
        <v>0.25937787759685577</v>
      </c>
      <c r="AG13" s="46">
        <v>0.19453340819764181</v>
      </c>
      <c r="AH13" s="46">
        <v>0.12968893879842788</v>
      </c>
      <c r="AI13" s="46">
        <v>0.22695564289724879</v>
      </c>
      <c r="AJ13" s="46">
        <v>0.19453340819764181</v>
      </c>
      <c r="AK13" s="46">
        <v>0.19453340819764181</v>
      </c>
      <c r="AL13" s="46">
        <v>0.32422234699606967</v>
      </c>
      <c r="AM13" s="46">
        <v>0.25937787759685577</v>
      </c>
      <c r="AN13" s="46">
        <v>0.25937787759685577</v>
      </c>
      <c r="AO13" s="46">
        <v>0.25289343065693437</v>
      </c>
      <c r="AP13" s="46">
        <v>0.19453340819764181</v>
      </c>
      <c r="AQ13" s="46">
        <v>0.19453340819764181</v>
      </c>
      <c r="AR13" s="46">
        <v>0.19453340819764181</v>
      </c>
      <c r="AS13" s="46">
        <v>0.16211117349803483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8.8187999999999995</v>
      </c>
      <c r="C14" s="21"/>
      <c r="D14" s="21"/>
      <c r="E14" s="21"/>
      <c r="F14" s="21"/>
      <c r="G14" s="21"/>
      <c r="H14" s="21"/>
      <c r="I14" s="21"/>
      <c r="J14" s="21">
        <v>2.9709601347557557</v>
      </c>
      <c r="K14" s="23">
        <f t="shared" si="4"/>
        <v>2.9709601347557557</v>
      </c>
      <c r="L14" s="22">
        <f t="shared" si="5"/>
        <v>5.5755018528916365</v>
      </c>
      <c r="M14" s="39">
        <f t="shared" si="6"/>
        <v>8.5464619876473922</v>
      </c>
      <c r="O14" s="37">
        <f t="shared" si="7"/>
        <v>-3.4908781583380128</v>
      </c>
      <c r="P14" s="37">
        <f t="shared" si="0"/>
        <v>0.29709601347557552</v>
      </c>
      <c r="Q14" s="37">
        <f t="shared" si="1"/>
        <v>0</v>
      </c>
      <c r="R14" s="37">
        <f t="shared" si="2"/>
        <v>0</v>
      </c>
      <c r="S14" s="37">
        <f t="shared" si="3"/>
        <v>3.1937821448624373</v>
      </c>
      <c r="T14">
        <v>13</v>
      </c>
      <c r="U14" s="45">
        <f>IFERROR(-HLOOKUP($U$1,IEX!$W$2:$BH$98,T14,FALSE),0)</f>
        <v>0</v>
      </c>
      <c r="V14" s="46">
        <f t="shared" si="8"/>
        <v>5.5755018528916365</v>
      </c>
      <c r="W14" s="52"/>
      <c r="X14" s="46">
        <v>0</v>
      </c>
      <c r="Y14" s="46">
        <v>0.99032004491858516</v>
      </c>
      <c r="Z14" s="46">
        <v>0.52982122403144316</v>
      </c>
      <c r="AA14" s="46">
        <v>0.49516002245929258</v>
      </c>
      <c r="AB14" s="46">
        <v>0.49516002245929258</v>
      </c>
      <c r="AC14" s="46">
        <v>0.54467602470522192</v>
      </c>
      <c r="AD14" s="46">
        <v>0.24758001122964629</v>
      </c>
      <c r="AE14" s="46">
        <v>0.22282201010668168</v>
      </c>
      <c r="AF14" s="46">
        <v>0.19806400898371707</v>
      </c>
      <c r="AG14" s="46">
        <v>0.14854800673778776</v>
      </c>
      <c r="AH14" s="46">
        <v>9.9032004491858533E-2</v>
      </c>
      <c r="AI14" s="46">
        <v>0.1733060078607524</v>
      </c>
      <c r="AJ14" s="46">
        <v>0.14854800673778776</v>
      </c>
      <c r="AK14" s="46">
        <v>0.14854800673778776</v>
      </c>
      <c r="AL14" s="46">
        <v>0.24758001122964629</v>
      </c>
      <c r="AM14" s="46">
        <v>0.19806400898371707</v>
      </c>
      <c r="AN14" s="46">
        <v>0.19806400898371707</v>
      </c>
      <c r="AO14" s="46">
        <v>0.19311240875912408</v>
      </c>
      <c r="AP14" s="46">
        <v>0.14854800673778776</v>
      </c>
      <c r="AQ14" s="46">
        <v>0.14854800673778776</v>
      </c>
      <c r="AR14" s="46">
        <v>0.14854800673778776</v>
      </c>
      <c r="AS14" s="46">
        <v>0.12379000561482315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11.618</v>
      </c>
      <c r="C15" s="21"/>
      <c r="D15" s="21"/>
      <c r="E15" s="21"/>
      <c r="F15" s="21"/>
      <c r="G15" s="21"/>
      <c r="H15" s="21"/>
      <c r="I15" s="21"/>
      <c r="J15" s="21">
        <v>3.9139809096013489</v>
      </c>
      <c r="K15" s="23">
        <f t="shared" si="4"/>
        <v>3.9139809096013489</v>
      </c>
      <c r="L15" s="22">
        <f t="shared" si="5"/>
        <v>7.3452375070185294</v>
      </c>
      <c r="M15" s="39">
        <f t="shared" si="6"/>
        <v>11.259218416619879</v>
      </c>
      <c r="O15" s="37">
        <f t="shared" si="7"/>
        <v>-4.5989275687815852</v>
      </c>
      <c r="P15" s="37">
        <f t="shared" si="0"/>
        <v>0.39139809096013478</v>
      </c>
      <c r="Q15" s="37">
        <f t="shared" si="1"/>
        <v>0</v>
      </c>
      <c r="R15" s="37">
        <f t="shared" si="2"/>
        <v>0</v>
      </c>
      <c r="S15" s="37">
        <f t="shared" si="3"/>
        <v>4.20752947782145</v>
      </c>
      <c r="T15">
        <v>14</v>
      </c>
      <c r="U15" s="45">
        <f>IFERROR(-HLOOKUP($U$1,IEX!$W$2:$BH$98,T15,FALSE),0)</f>
        <v>0</v>
      </c>
      <c r="V15" s="46">
        <f t="shared" si="8"/>
        <v>7.3452375070185294</v>
      </c>
      <c r="W15" s="52"/>
      <c r="X15" s="46">
        <v>0</v>
      </c>
      <c r="Y15" s="46">
        <v>1.3046603032004493</v>
      </c>
      <c r="Z15" s="46">
        <v>0.69799326221224056</v>
      </c>
      <c r="AA15" s="46">
        <v>0.65233015160022467</v>
      </c>
      <c r="AB15" s="46">
        <v>0.65233015160022467</v>
      </c>
      <c r="AC15" s="46">
        <v>0.71756316676024723</v>
      </c>
      <c r="AD15" s="46">
        <v>0.32616507580011234</v>
      </c>
      <c r="AE15" s="46">
        <v>0.29354856822010111</v>
      </c>
      <c r="AF15" s="46">
        <v>0.26093206064008989</v>
      </c>
      <c r="AG15" s="46">
        <v>0.19569904548006739</v>
      </c>
      <c r="AH15" s="46">
        <v>0.13046603032004495</v>
      </c>
      <c r="AI15" s="46">
        <v>0.22831555306007867</v>
      </c>
      <c r="AJ15" s="46">
        <v>0.19569904548006739</v>
      </c>
      <c r="AK15" s="46">
        <v>0.19569904548006739</v>
      </c>
      <c r="AL15" s="46">
        <v>0.32616507580011234</v>
      </c>
      <c r="AM15" s="46">
        <v>0.26093206064008989</v>
      </c>
      <c r="AN15" s="46">
        <v>0.26093206064008989</v>
      </c>
      <c r="AO15" s="46">
        <v>0.25440875912408761</v>
      </c>
      <c r="AP15" s="46">
        <v>0.19569904548006739</v>
      </c>
      <c r="AQ15" s="46">
        <v>0.19569904548006739</v>
      </c>
      <c r="AR15" s="46">
        <v>0.19569904548006739</v>
      </c>
      <c r="AS15" s="46">
        <v>0.16308253790005617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10.882400000000001</v>
      </c>
      <c r="C16" s="21"/>
      <c r="D16" s="21"/>
      <c r="E16" s="21"/>
      <c r="F16" s="21"/>
      <c r="G16" s="21"/>
      <c r="H16" s="21"/>
      <c r="I16" s="21"/>
      <c r="J16" s="21">
        <v>3.6661650758001132</v>
      </c>
      <c r="K16" s="23">
        <f t="shared" si="4"/>
        <v>3.6661650758001132</v>
      </c>
      <c r="L16" s="22">
        <f t="shared" si="5"/>
        <v>6.8801697922515448</v>
      </c>
      <c r="M16" s="39">
        <f t="shared" si="6"/>
        <v>10.546334868051659</v>
      </c>
      <c r="O16" s="37">
        <f t="shared" si="7"/>
        <v>-4.3077439640651329</v>
      </c>
      <c r="P16" s="37">
        <f t="shared" si="0"/>
        <v>0.36661650758001124</v>
      </c>
      <c r="Q16" s="37">
        <f t="shared" si="1"/>
        <v>0</v>
      </c>
      <c r="R16" s="37">
        <f t="shared" si="2"/>
        <v>0</v>
      </c>
      <c r="S16" s="37">
        <f t="shared" si="3"/>
        <v>3.9411274564851215</v>
      </c>
      <c r="T16">
        <v>15</v>
      </c>
      <c r="U16" s="45">
        <f>IFERROR(-HLOOKUP($U$1,IEX!$W$2:$BH$98,T16,FALSE),0)</f>
        <v>0</v>
      </c>
      <c r="V16" s="46">
        <f t="shared" si="8"/>
        <v>6.8801697922515448</v>
      </c>
      <c r="W16" s="52"/>
      <c r="X16" s="46">
        <v>0</v>
      </c>
      <c r="Y16" s="46">
        <v>1.2220550252667044</v>
      </c>
      <c r="Z16" s="46">
        <v>0.65379943851768696</v>
      </c>
      <c r="AA16" s="46">
        <v>0.6110275126333522</v>
      </c>
      <c r="AB16" s="46">
        <v>0.6110275126333522</v>
      </c>
      <c r="AC16" s="46">
        <v>0.6721302638966874</v>
      </c>
      <c r="AD16" s="46">
        <v>0.3055137563166761</v>
      </c>
      <c r="AE16" s="46">
        <v>0.2749623806850085</v>
      </c>
      <c r="AF16" s="46">
        <v>0.2444110050533409</v>
      </c>
      <c r="AG16" s="46">
        <v>0.18330825379000562</v>
      </c>
      <c r="AH16" s="46">
        <v>0.12220550252667045</v>
      </c>
      <c r="AI16" s="46">
        <v>0.21385962942167328</v>
      </c>
      <c r="AJ16" s="46">
        <v>0.18330825379000562</v>
      </c>
      <c r="AK16" s="46">
        <v>0.18330825379000562</v>
      </c>
      <c r="AL16" s="46">
        <v>0.3055137563166761</v>
      </c>
      <c r="AM16" s="46">
        <v>0.2444110050533409</v>
      </c>
      <c r="AN16" s="46">
        <v>0.2444110050533409</v>
      </c>
      <c r="AO16" s="46">
        <v>0.23830072992700735</v>
      </c>
      <c r="AP16" s="46">
        <v>0.18330825379000562</v>
      </c>
      <c r="AQ16" s="46">
        <v>0.18330825379000562</v>
      </c>
      <c r="AR16" s="46">
        <v>0.18330825379000562</v>
      </c>
      <c r="AS16" s="46">
        <v>0.15275687815833805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10.131200000000002</v>
      </c>
      <c r="C17" s="21"/>
      <c r="D17" s="21"/>
      <c r="E17" s="21"/>
      <c r="F17" s="21"/>
      <c r="G17" s="21"/>
      <c r="H17" s="21"/>
      <c r="I17" s="21"/>
      <c r="J17" s="21">
        <v>3.4130937675463233</v>
      </c>
      <c r="K17" s="23">
        <f t="shared" si="4"/>
        <v>3.4130937675463233</v>
      </c>
      <c r="L17" s="22">
        <f t="shared" si="5"/>
        <v>6.4052393037619311</v>
      </c>
      <c r="M17" s="39">
        <f t="shared" si="6"/>
        <v>9.8183330713082544</v>
      </c>
      <c r="O17" s="37">
        <f t="shared" si="7"/>
        <v>-4.0103851768669303</v>
      </c>
      <c r="P17" s="37">
        <f t="shared" si="0"/>
        <v>0.3413093767546323</v>
      </c>
      <c r="Q17" s="37">
        <f t="shared" si="1"/>
        <v>0</v>
      </c>
      <c r="R17" s="37">
        <f t="shared" si="2"/>
        <v>0</v>
      </c>
      <c r="S17" s="37">
        <f t="shared" si="3"/>
        <v>3.6690758001122976</v>
      </c>
      <c r="T17">
        <v>16</v>
      </c>
      <c r="U17" s="45">
        <f>IFERROR(-HLOOKUP($U$1,IEX!$W$2:$BH$98,T17,FALSE),0)</f>
        <v>0</v>
      </c>
      <c r="V17" s="46">
        <f t="shared" si="8"/>
        <v>6.4052393037619311</v>
      </c>
      <c r="W17" s="52"/>
      <c r="X17" s="46">
        <v>0</v>
      </c>
      <c r="Y17" s="46">
        <v>1.1376979225154413</v>
      </c>
      <c r="Z17" s="46">
        <v>0.608668388545761</v>
      </c>
      <c r="AA17" s="46">
        <v>0.56884896125772066</v>
      </c>
      <c r="AB17" s="46">
        <v>0.56884896125772066</v>
      </c>
      <c r="AC17" s="46">
        <v>0.62573385738349263</v>
      </c>
      <c r="AD17" s="46">
        <v>0.28442448062886033</v>
      </c>
      <c r="AE17" s="46">
        <v>0.25598203256597424</v>
      </c>
      <c r="AF17" s="46">
        <v>0.22753958450308823</v>
      </c>
      <c r="AG17" s="46">
        <v>0.17065468837731615</v>
      </c>
      <c r="AH17" s="46">
        <v>0.11376979225154411</v>
      </c>
      <c r="AI17" s="46">
        <v>0.19909713644020219</v>
      </c>
      <c r="AJ17" s="46">
        <v>0.17065468837731615</v>
      </c>
      <c r="AK17" s="46">
        <v>0.17065468837731615</v>
      </c>
      <c r="AL17" s="46">
        <v>0.28442448062886033</v>
      </c>
      <c r="AM17" s="46">
        <v>0.22753958450308823</v>
      </c>
      <c r="AN17" s="46">
        <v>0.22753958450308823</v>
      </c>
      <c r="AO17" s="46">
        <v>0.22185109489051102</v>
      </c>
      <c r="AP17" s="46">
        <v>0.17065468837731615</v>
      </c>
      <c r="AQ17" s="46">
        <v>0.17065468837731615</v>
      </c>
      <c r="AR17" s="46">
        <v>0.17065468837731615</v>
      </c>
      <c r="AS17" s="46">
        <v>0.14221224031443017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9.7547999999999995</v>
      </c>
      <c r="C18" s="21"/>
      <c r="D18" s="21"/>
      <c r="E18" s="21"/>
      <c r="F18" s="21"/>
      <c r="G18" s="21"/>
      <c r="H18" s="21"/>
      <c r="I18" s="21"/>
      <c r="J18" s="21">
        <v>3.2862886019090403</v>
      </c>
      <c r="K18" s="23">
        <f t="shared" si="4"/>
        <v>3.2862886019090403</v>
      </c>
      <c r="L18" s="22">
        <f t="shared" si="5"/>
        <v>6.1672682762492963</v>
      </c>
      <c r="M18" s="39">
        <f t="shared" si="6"/>
        <v>9.4535568781583361</v>
      </c>
      <c r="O18" s="37">
        <f t="shared" si="7"/>
        <v>-3.8613891072431223</v>
      </c>
      <c r="P18" s="37">
        <f t="shared" si="0"/>
        <v>0.32862886019090398</v>
      </c>
      <c r="Q18" s="37">
        <f t="shared" si="1"/>
        <v>0</v>
      </c>
      <c r="R18" s="37">
        <f t="shared" si="2"/>
        <v>0</v>
      </c>
      <c r="S18" s="37">
        <f t="shared" si="3"/>
        <v>3.5327602470522184</v>
      </c>
      <c r="T18">
        <v>17</v>
      </c>
      <c r="U18" s="45">
        <f>IFERROR(-HLOOKUP($U$1,IEX!$W$2:$BH$98,T18,FALSE),0)</f>
        <v>0</v>
      </c>
      <c r="V18" s="46">
        <f t="shared" si="8"/>
        <v>6.1672682762492963</v>
      </c>
      <c r="W18" s="52"/>
      <c r="X18" s="46">
        <v>0</v>
      </c>
      <c r="Y18" s="46">
        <v>1.0954295339696802</v>
      </c>
      <c r="Z18" s="46">
        <v>0.58605480067377891</v>
      </c>
      <c r="AA18" s="46">
        <v>0.54771476698484012</v>
      </c>
      <c r="AB18" s="46">
        <v>0.54771476698484012</v>
      </c>
      <c r="AC18" s="46">
        <v>0.60248624368332404</v>
      </c>
      <c r="AD18" s="46">
        <v>0.27385738349242006</v>
      </c>
      <c r="AE18" s="46">
        <v>0.24647164514317804</v>
      </c>
      <c r="AF18" s="46">
        <v>0.21908590679393602</v>
      </c>
      <c r="AG18" s="46">
        <v>0.16431443009545199</v>
      </c>
      <c r="AH18" s="46">
        <v>0.10954295339696801</v>
      </c>
      <c r="AI18" s="46">
        <v>0.19170016844469401</v>
      </c>
      <c r="AJ18" s="46">
        <v>0.16431443009545199</v>
      </c>
      <c r="AK18" s="46">
        <v>0.16431443009545199</v>
      </c>
      <c r="AL18" s="46">
        <v>0.27385738349242006</v>
      </c>
      <c r="AM18" s="46">
        <v>0.21908590679393602</v>
      </c>
      <c r="AN18" s="46">
        <v>0.21908590679393602</v>
      </c>
      <c r="AO18" s="46">
        <v>0.21360875912408761</v>
      </c>
      <c r="AP18" s="46">
        <v>0.16431443009545199</v>
      </c>
      <c r="AQ18" s="46">
        <v>0.16431443009545199</v>
      </c>
      <c r="AR18" s="46">
        <v>0.16431443009545199</v>
      </c>
      <c r="AS18" s="46">
        <v>0.13692869174621003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10.9352</v>
      </c>
      <c r="C19" s="21"/>
      <c r="D19" s="21"/>
      <c r="E19" s="21"/>
      <c r="F19" s="21"/>
      <c r="G19" s="21"/>
      <c r="H19" s="21"/>
      <c r="I19" s="21"/>
      <c r="J19" s="21">
        <v>3.683952835485683</v>
      </c>
      <c r="K19" s="23">
        <f t="shared" si="4"/>
        <v>3.683952835485683</v>
      </c>
      <c r="L19" s="22">
        <f t="shared" si="5"/>
        <v>6.9135514879281317</v>
      </c>
      <c r="M19" s="39">
        <f t="shared" si="6"/>
        <v>10.597504323413816</v>
      </c>
      <c r="O19" s="37">
        <f t="shared" si="7"/>
        <v>-4.3286445816956771</v>
      </c>
      <c r="P19" s="37">
        <f t="shared" si="0"/>
        <v>0.36839528354856821</v>
      </c>
      <c r="Q19" s="37">
        <f t="shared" si="1"/>
        <v>0</v>
      </c>
      <c r="R19" s="37">
        <f t="shared" si="2"/>
        <v>0</v>
      </c>
      <c r="S19" s="37">
        <f t="shared" si="3"/>
        <v>3.9602492981471094</v>
      </c>
      <c r="T19">
        <v>18</v>
      </c>
      <c r="U19" s="45">
        <f>IFERROR(-HLOOKUP($U$1,IEX!$W$2:$BH$98,T19,FALSE),0)</f>
        <v>0</v>
      </c>
      <c r="V19" s="46">
        <f t="shared" si="8"/>
        <v>6.9135514879281317</v>
      </c>
      <c r="W19" s="52"/>
      <c r="X19" s="46">
        <v>0</v>
      </c>
      <c r="Y19" s="46">
        <v>1.2279842784952275</v>
      </c>
      <c r="Z19" s="46">
        <v>0.65697158899494679</v>
      </c>
      <c r="AA19" s="46">
        <v>0.61399213924761376</v>
      </c>
      <c r="AB19" s="46">
        <v>0.61399213924761376</v>
      </c>
      <c r="AC19" s="46">
        <v>0.67539135317237531</v>
      </c>
      <c r="AD19" s="46">
        <v>0.30699606962380688</v>
      </c>
      <c r="AE19" s="46">
        <v>0.27629646266142621</v>
      </c>
      <c r="AF19" s="46">
        <v>0.24559685569904555</v>
      </c>
      <c r="AG19" s="46">
        <v>0.1841976417742841</v>
      </c>
      <c r="AH19" s="46">
        <v>0.12279842784952277</v>
      </c>
      <c r="AI19" s="46">
        <v>0.21489724873666485</v>
      </c>
      <c r="AJ19" s="46">
        <v>0.1841976417742841</v>
      </c>
      <c r="AK19" s="46">
        <v>0.1841976417742841</v>
      </c>
      <c r="AL19" s="46">
        <v>0.30699606962380688</v>
      </c>
      <c r="AM19" s="46">
        <v>0.24559685569904555</v>
      </c>
      <c r="AN19" s="46">
        <v>0.24559685569904555</v>
      </c>
      <c r="AO19" s="46">
        <v>0.23945693430656936</v>
      </c>
      <c r="AP19" s="46">
        <v>0.1841976417742841</v>
      </c>
      <c r="AQ19" s="46">
        <v>0.1841976417742841</v>
      </c>
      <c r="AR19" s="46">
        <v>0.1841976417742841</v>
      </c>
      <c r="AS19" s="46">
        <v>0.15349803481190344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9.5760000000000005</v>
      </c>
      <c r="C20" s="21"/>
      <c r="D20" s="21"/>
      <c r="E20" s="21"/>
      <c r="F20" s="21"/>
      <c r="G20" s="21"/>
      <c r="H20" s="21"/>
      <c r="I20" s="21"/>
      <c r="J20" s="21">
        <v>3.2260527793374516</v>
      </c>
      <c r="K20" s="23">
        <f t="shared" si="4"/>
        <v>3.2260527793374516</v>
      </c>
      <c r="L20" s="22">
        <f t="shared" si="5"/>
        <v>6.0542257158899506</v>
      </c>
      <c r="M20" s="39">
        <f t="shared" si="6"/>
        <v>9.2802784952274031</v>
      </c>
      <c r="O20" s="37">
        <f t="shared" si="7"/>
        <v>-3.7906120157215057</v>
      </c>
      <c r="P20" s="37">
        <f t="shared" si="0"/>
        <v>0.32260527793374516</v>
      </c>
      <c r="Q20" s="37">
        <f t="shared" si="1"/>
        <v>0</v>
      </c>
      <c r="R20" s="37">
        <f t="shared" si="2"/>
        <v>0</v>
      </c>
      <c r="S20" s="37">
        <f t="shared" si="3"/>
        <v>3.4680067377877606</v>
      </c>
      <c r="T20">
        <v>19</v>
      </c>
      <c r="U20" s="45">
        <f>IFERROR(-HLOOKUP($U$1,IEX!$W$2:$BH$98,T20,FALSE),0)</f>
        <v>0</v>
      </c>
      <c r="V20" s="46">
        <f t="shared" si="8"/>
        <v>6.0542257158899506</v>
      </c>
      <c r="W20" s="52"/>
      <c r="X20" s="46">
        <v>0</v>
      </c>
      <c r="Y20" s="46">
        <v>1.0753509264458172</v>
      </c>
      <c r="Z20" s="46">
        <v>0.5753127456485122</v>
      </c>
      <c r="AA20" s="46">
        <v>0.5376754632229086</v>
      </c>
      <c r="AB20" s="46">
        <v>0.5376754632229086</v>
      </c>
      <c r="AC20" s="46">
        <v>0.59144300954519957</v>
      </c>
      <c r="AD20" s="46">
        <v>0.2688377316114543</v>
      </c>
      <c r="AE20" s="46">
        <v>0.24195395845030887</v>
      </c>
      <c r="AF20" s="46">
        <v>0.21507018528916347</v>
      </c>
      <c r="AG20" s="46">
        <v>0.16130263896687258</v>
      </c>
      <c r="AH20" s="46">
        <v>0.10753509264458173</v>
      </c>
      <c r="AI20" s="46">
        <v>0.18818641212801801</v>
      </c>
      <c r="AJ20" s="46">
        <v>0.16130263896687258</v>
      </c>
      <c r="AK20" s="46">
        <v>0.16130263896687258</v>
      </c>
      <c r="AL20" s="46">
        <v>0.2688377316114543</v>
      </c>
      <c r="AM20" s="46">
        <v>0.21507018528916347</v>
      </c>
      <c r="AN20" s="46">
        <v>0.21507018528916347</v>
      </c>
      <c r="AO20" s="46">
        <v>0.20969343065693435</v>
      </c>
      <c r="AP20" s="46">
        <v>0.16130263896687258</v>
      </c>
      <c r="AQ20" s="46">
        <v>0.16130263896687258</v>
      </c>
      <c r="AR20" s="46">
        <v>0.16130263896687258</v>
      </c>
      <c r="AS20" s="46">
        <v>0.13441886580572715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11.0284</v>
      </c>
      <c r="C21" s="21"/>
      <c r="D21" s="21"/>
      <c r="E21" s="21"/>
      <c r="F21" s="21"/>
      <c r="G21" s="21"/>
      <c r="H21" s="21"/>
      <c r="I21" s="21"/>
      <c r="J21" s="21">
        <v>3.7153509264458173</v>
      </c>
      <c r="K21" s="23">
        <f t="shared" si="4"/>
        <v>3.7153509264458173</v>
      </c>
      <c r="L21" s="22">
        <f t="shared" si="5"/>
        <v>6.9724752386299835</v>
      </c>
      <c r="M21" s="39">
        <f t="shared" si="6"/>
        <v>10.687826165075801</v>
      </c>
      <c r="O21" s="37">
        <f t="shared" si="7"/>
        <v>-4.3655373385738354</v>
      </c>
      <c r="P21" s="37">
        <f t="shared" si="0"/>
        <v>0.37153509264458173</v>
      </c>
      <c r="Q21" s="37">
        <f t="shared" si="1"/>
        <v>0</v>
      </c>
      <c r="R21" s="37">
        <f t="shared" si="2"/>
        <v>0</v>
      </c>
      <c r="S21" s="37">
        <f t="shared" si="3"/>
        <v>3.9940022459292535</v>
      </c>
      <c r="T21">
        <v>20</v>
      </c>
      <c r="U21" s="45">
        <f>IFERROR(-HLOOKUP($U$1,IEX!$W$2:$BH$98,T21,FALSE),0)</f>
        <v>0</v>
      </c>
      <c r="V21" s="46">
        <f t="shared" si="8"/>
        <v>6.9724752386299835</v>
      </c>
      <c r="W21" s="52"/>
      <c r="X21" s="46">
        <v>0</v>
      </c>
      <c r="Y21" s="46">
        <v>1.2384503088152725</v>
      </c>
      <c r="Z21" s="46">
        <v>0.66257091521617084</v>
      </c>
      <c r="AA21" s="46">
        <v>0.61922515440763626</v>
      </c>
      <c r="AB21" s="46">
        <v>0.61922515440763626</v>
      </c>
      <c r="AC21" s="46">
        <v>0.68114766984839992</v>
      </c>
      <c r="AD21" s="46">
        <v>0.30961257720381813</v>
      </c>
      <c r="AE21" s="46">
        <v>0.2786513194834363</v>
      </c>
      <c r="AF21" s="46">
        <v>0.2476900617630545</v>
      </c>
      <c r="AG21" s="46">
        <v>0.18576754632229087</v>
      </c>
      <c r="AH21" s="46">
        <v>0.12384503088152725</v>
      </c>
      <c r="AI21" s="46">
        <v>0.2167288040426727</v>
      </c>
      <c r="AJ21" s="46">
        <v>0.18576754632229087</v>
      </c>
      <c r="AK21" s="46">
        <v>0.18576754632229087</v>
      </c>
      <c r="AL21" s="46">
        <v>0.30961257720381813</v>
      </c>
      <c r="AM21" s="46">
        <v>0.2476900617630545</v>
      </c>
      <c r="AN21" s="46">
        <v>0.2476900617630545</v>
      </c>
      <c r="AO21" s="46">
        <v>0.24149781021897815</v>
      </c>
      <c r="AP21" s="46">
        <v>0.18576754632229087</v>
      </c>
      <c r="AQ21" s="46">
        <v>0.18576754632229087</v>
      </c>
      <c r="AR21" s="46">
        <v>0.18576754632229087</v>
      </c>
      <c r="AS21" s="46">
        <v>0.15480628860190906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10.811200000000001</v>
      </c>
      <c r="C22" s="21"/>
      <c r="D22" s="21"/>
      <c r="E22" s="21"/>
      <c r="F22" s="21"/>
      <c r="G22" s="21"/>
      <c r="H22" s="21"/>
      <c r="I22" s="21"/>
      <c r="J22" s="21">
        <v>3.6421785513756326</v>
      </c>
      <c r="K22" s="23">
        <f t="shared" si="4"/>
        <v>3.6421785513756326</v>
      </c>
      <c r="L22" s="22">
        <f t="shared" si="5"/>
        <v>6.8351550814149356</v>
      </c>
      <c r="M22" s="39">
        <f t="shared" si="6"/>
        <v>10.477333632790568</v>
      </c>
      <c r="O22" s="37">
        <f t="shared" si="7"/>
        <v>-4.2795597978663684</v>
      </c>
      <c r="P22" s="37">
        <f t="shared" si="0"/>
        <v>0.36421785513756327</v>
      </c>
      <c r="Q22" s="37">
        <f t="shared" si="1"/>
        <v>0</v>
      </c>
      <c r="R22" s="37">
        <f t="shared" si="2"/>
        <v>0</v>
      </c>
      <c r="S22" s="37">
        <f t="shared" si="3"/>
        <v>3.915341942728805</v>
      </c>
      <c r="T22">
        <v>21</v>
      </c>
      <c r="U22" s="45">
        <f>IFERROR(-HLOOKUP($U$1,IEX!$W$2:$BH$98,T22,FALSE),0)</f>
        <v>0</v>
      </c>
      <c r="V22" s="46">
        <f t="shared" si="8"/>
        <v>6.8351550814149356</v>
      </c>
      <c r="W22" s="52"/>
      <c r="X22" s="46">
        <v>0</v>
      </c>
      <c r="Y22" s="46">
        <v>1.2140595171252109</v>
      </c>
      <c r="Z22" s="46">
        <v>0.6495218416619879</v>
      </c>
      <c r="AA22" s="46">
        <v>0.60702975856260544</v>
      </c>
      <c r="AB22" s="46">
        <v>0.60702975856260544</v>
      </c>
      <c r="AC22" s="46">
        <v>0.66773273441886605</v>
      </c>
      <c r="AD22" s="46">
        <v>0.30351487928130272</v>
      </c>
      <c r="AE22" s="46">
        <v>0.27316339135317241</v>
      </c>
      <c r="AF22" s="46">
        <v>0.24281190342504219</v>
      </c>
      <c r="AG22" s="46">
        <v>0.18210892756878164</v>
      </c>
      <c r="AH22" s="46">
        <v>0.1214059517125211</v>
      </c>
      <c r="AI22" s="46">
        <v>0.21246041549691189</v>
      </c>
      <c r="AJ22" s="46">
        <v>0.18210892756878164</v>
      </c>
      <c r="AK22" s="46">
        <v>0.18210892756878164</v>
      </c>
      <c r="AL22" s="46">
        <v>0.30351487928130272</v>
      </c>
      <c r="AM22" s="46">
        <v>0.24281190342504219</v>
      </c>
      <c r="AN22" s="46">
        <v>0.24281190342504219</v>
      </c>
      <c r="AO22" s="46">
        <v>0.23674160583941611</v>
      </c>
      <c r="AP22" s="46">
        <v>0.18210892756878164</v>
      </c>
      <c r="AQ22" s="46">
        <v>0.18210892756878164</v>
      </c>
      <c r="AR22" s="46">
        <v>0.18210892756878164</v>
      </c>
      <c r="AS22" s="46">
        <v>0.15175743964065136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11.634399999999999</v>
      </c>
      <c r="C23" s="21"/>
      <c r="D23" s="21"/>
      <c r="E23" s="21"/>
      <c r="F23" s="21"/>
      <c r="G23" s="21"/>
      <c r="H23" s="21"/>
      <c r="I23" s="21"/>
      <c r="J23" s="21">
        <v>3.9195058955642903</v>
      </c>
      <c r="K23" s="23">
        <f t="shared" si="4"/>
        <v>3.9195058955642903</v>
      </c>
      <c r="L23" s="22">
        <f t="shared" si="5"/>
        <v>7.3556060640089829</v>
      </c>
      <c r="M23" s="39">
        <f t="shared" si="6"/>
        <v>11.275111959573273</v>
      </c>
      <c r="O23" s="37">
        <f t="shared" si="7"/>
        <v>-4.6054194272880409</v>
      </c>
      <c r="P23" s="37">
        <f t="shared" si="0"/>
        <v>0.39195058955642897</v>
      </c>
      <c r="Q23" s="37">
        <f t="shared" si="1"/>
        <v>0</v>
      </c>
      <c r="R23" s="37">
        <f t="shared" si="2"/>
        <v>0</v>
      </c>
      <c r="S23" s="37">
        <f t="shared" si="3"/>
        <v>4.2134688377316118</v>
      </c>
      <c r="T23">
        <v>22</v>
      </c>
      <c r="U23" s="45">
        <f>IFERROR(-HLOOKUP($U$1,IEX!$W$2:$BH$98,T23,FALSE),0)</f>
        <v>0</v>
      </c>
      <c r="V23" s="46">
        <f t="shared" si="8"/>
        <v>7.3556060640089829</v>
      </c>
      <c r="W23" s="52"/>
      <c r="X23" s="46">
        <v>0</v>
      </c>
      <c r="Y23" s="46">
        <v>1.3065019651880967</v>
      </c>
      <c r="Z23" s="46">
        <v>0.69897855137563181</v>
      </c>
      <c r="AA23" s="46">
        <v>0.65325098259404835</v>
      </c>
      <c r="AB23" s="46">
        <v>0.65325098259404835</v>
      </c>
      <c r="AC23" s="46">
        <v>0.71857608085345326</v>
      </c>
      <c r="AD23" s="46">
        <v>0.32662549129702417</v>
      </c>
      <c r="AE23" s="46">
        <v>0.29396294216732177</v>
      </c>
      <c r="AF23" s="46">
        <v>0.26130039303761937</v>
      </c>
      <c r="AG23" s="46">
        <v>0.19597529477821449</v>
      </c>
      <c r="AH23" s="46">
        <v>0.13065019651880969</v>
      </c>
      <c r="AI23" s="46">
        <v>0.22863784390791694</v>
      </c>
      <c r="AJ23" s="46">
        <v>0.19597529477821449</v>
      </c>
      <c r="AK23" s="46">
        <v>0.19597529477821449</v>
      </c>
      <c r="AL23" s="46">
        <v>0.32662549129702417</v>
      </c>
      <c r="AM23" s="46">
        <v>0.26130039303761937</v>
      </c>
      <c r="AN23" s="46">
        <v>0.26130039303761937</v>
      </c>
      <c r="AO23" s="46">
        <v>0.25476788321167887</v>
      </c>
      <c r="AP23" s="46">
        <v>0.19597529477821449</v>
      </c>
      <c r="AQ23" s="46">
        <v>0.19597529477821449</v>
      </c>
      <c r="AR23" s="46">
        <v>0.19597529477821449</v>
      </c>
      <c r="AS23" s="46">
        <v>0.16331274564851209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11.336799999999998</v>
      </c>
      <c r="C24" s="21"/>
      <c r="D24" s="21"/>
      <c r="E24" s="21"/>
      <c r="F24" s="21"/>
      <c r="G24" s="21"/>
      <c r="H24" s="21"/>
      <c r="I24" s="21"/>
      <c r="J24" s="21">
        <v>3.8192476137001687</v>
      </c>
      <c r="K24" s="23">
        <f t="shared" si="4"/>
        <v>3.8192476137001687</v>
      </c>
      <c r="L24" s="22">
        <f t="shared" si="5"/>
        <v>7.167454688377318</v>
      </c>
      <c r="M24" s="39">
        <f t="shared" si="6"/>
        <v>10.986702302077486</v>
      </c>
      <c r="O24" s="37">
        <f t="shared" si="7"/>
        <v>-4.4876159460976979</v>
      </c>
      <c r="P24" s="37">
        <f t="shared" si="0"/>
        <v>0.3819247613700168</v>
      </c>
      <c r="Q24" s="37">
        <f t="shared" si="1"/>
        <v>0</v>
      </c>
      <c r="R24" s="37">
        <f t="shared" si="2"/>
        <v>0</v>
      </c>
      <c r="S24" s="37">
        <f t="shared" si="3"/>
        <v>4.1056911847276814</v>
      </c>
      <c r="T24">
        <v>23</v>
      </c>
      <c r="U24" s="45">
        <f>IFERROR(-HLOOKUP($U$1,IEX!$W$2:$BH$98,T24,FALSE),0)</f>
        <v>0</v>
      </c>
      <c r="V24" s="46">
        <f t="shared" si="8"/>
        <v>7.167454688377318</v>
      </c>
      <c r="W24" s="52"/>
      <c r="X24" s="46">
        <v>0</v>
      </c>
      <c r="Y24" s="46">
        <v>1.2730825379000561</v>
      </c>
      <c r="Z24" s="46">
        <v>0.68109915777653018</v>
      </c>
      <c r="AA24" s="46">
        <v>0.63654126895002805</v>
      </c>
      <c r="AB24" s="46">
        <v>0.63654126895002805</v>
      </c>
      <c r="AC24" s="46">
        <v>0.70019539584503088</v>
      </c>
      <c r="AD24" s="46">
        <v>0.31827063447501402</v>
      </c>
      <c r="AE24" s="46">
        <v>0.28644357102751267</v>
      </c>
      <c r="AF24" s="46">
        <v>0.25461650758001125</v>
      </c>
      <c r="AG24" s="46">
        <v>0.1909623806850084</v>
      </c>
      <c r="AH24" s="46">
        <v>0.12730825379000563</v>
      </c>
      <c r="AI24" s="46">
        <v>0.22278944413250984</v>
      </c>
      <c r="AJ24" s="46">
        <v>0.1909623806850084</v>
      </c>
      <c r="AK24" s="46">
        <v>0.1909623806850084</v>
      </c>
      <c r="AL24" s="46">
        <v>0.31827063447501402</v>
      </c>
      <c r="AM24" s="46">
        <v>0.25461650758001125</v>
      </c>
      <c r="AN24" s="46">
        <v>0.25461650758001125</v>
      </c>
      <c r="AO24" s="46">
        <v>0.24825109489051098</v>
      </c>
      <c r="AP24" s="46">
        <v>0.1909623806850084</v>
      </c>
      <c r="AQ24" s="46">
        <v>0.1909623806850084</v>
      </c>
      <c r="AR24" s="46">
        <v>0.1909623806850084</v>
      </c>
      <c r="AS24" s="46">
        <v>0.15913531723750701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12.195200000000002</v>
      </c>
      <c r="C25" s="21"/>
      <c r="D25" s="21"/>
      <c r="E25" s="21"/>
      <c r="F25" s="21"/>
      <c r="G25" s="21"/>
      <c r="H25" s="21"/>
      <c r="I25" s="21"/>
      <c r="J25" s="21">
        <v>4.1084334643458744</v>
      </c>
      <c r="K25" s="23">
        <f t="shared" si="4"/>
        <v>4.1084334643458744</v>
      </c>
      <c r="L25" s="22">
        <f t="shared" si="5"/>
        <v>7.7101601347557587</v>
      </c>
      <c r="M25" s="39">
        <f t="shared" si="6"/>
        <v>11.818593599101632</v>
      </c>
      <c r="O25" s="37">
        <f t="shared" si="7"/>
        <v>-4.8274093206064022</v>
      </c>
      <c r="P25" s="37">
        <f t="shared" si="0"/>
        <v>0.41084334643458742</v>
      </c>
      <c r="Q25" s="37">
        <f t="shared" si="1"/>
        <v>0</v>
      </c>
      <c r="R25" s="37">
        <f t="shared" si="2"/>
        <v>0</v>
      </c>
      <c r="S25" s="37">
        <f t="shared" si="3"/>
        <v>4.4165659741718146</v>
      </c>
      <c r="T25">
        <v>24</v>
      </c>
      <c r="U25" s="45">
        <f>IFERROR(-HLOOKUP($U$1,IEX!$W$2:$BH$98,T25,FALSE),0)</f>
        <v>0</v>
      </c>
      <c r="V25" s="46">
        <f t="shared" si="8"/>
        <v>7.7101601347557587</v>
      </c>
      <c r="W25" s="52"/>
      <c r="X25" s="46">
        <v>0</v>
      </c>
      <c r="Y25" s="46">
        <v>1.369477821448625</v>
      </c>
      <c r="Z25" s="46">
        <v>0.73267063447501435</v>
      </c>
      <c r="AA25" s="46">
        <v>0.68473891072431248</v>
      </c>
      <c r="AB25" s="46">
        <v>0.68473891072431248</v>
      </c>
      <c r="AC25" s="46">
        <v>0.75321280179674366</v>
      </c>
      <c r="AD25" s="46">
        <v>0.34236945536215624</v>
      </c>
      <c r="AE25" s="46">
        <v>0.30813250982594054</v>
      </c>
      <c r="AF25" s="46">
        <v>0.273895564289725</v>
      </c>
      <c r="AG25" s="46">
        <v>0.20542167321729371</v>
      </c>
      <c r="AH25" s="46">
        <v>0.1369477821448625</v>
      </c>
      <c r="AI25" s="46">
        <v>0.23965861875350936</v>
      </c>
      <c r="AJ25" s="46">
        <v>0.20542167321729371</v>
      </c>
      <c r="AK25" s="46">
        <v>0.20542167321729371</v>
      </c>
      <c r="AL25" s="46">
        <v>0.34236945536215624</v>
      </c>
      <c r="AM25" s="46">
        <v>0.273895564289725</v>
      </c>
      <c r="AN25" s="46">
        <v>0.273895564289725</v>
      </c>
      <c r="AO25" s="46">
        <v>0.26704817518248181</v>
      </c>
      <c r="AP25" s="46">
        <v>0.20542167321729371</v>
      </c>
      <c r="AQ25" s="46">
        <v>0.20542167321729371</v>
      </c>
      <c r="AR25" s="46">
        <v>0.20542167321729371</v>
      </c>
      <c r="AS25" s="46">
        <v>0.17118472768107812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12.099200000000002</v>
      </c>
      <c r="C26" s="21"/>
      <c r="D26" s="21"/>
      <c r="E26" s="21"/>
      <c r="F26" s="21"/>
      <c r="G26" s="21"/>
      <c r="H26" s="21"/>
      <c r="I26" s="21"/>
      <c r="J26" s="21">
        <v>4.0760920830993843</v>
      </c>
      <c r="K26" s="23">
        <f t="shared" si="4"/>
        <v>4.0760920830993843</v>
      </c>
      <c r="L26" s="22">
        <f t="shared" si="5"/>
        <v>7.6494661426165136</v>
      </c>
      <c r="M26" s="39">
        <f t="shared" si="6"/>
        <v>11.725558225715897</v>
      </c>
      <c r="O26" s="37">
        <f t="shared" si="7"/>
        <v>-4.7894081976417757</v>
      </c>
      <c r="P26" s="37">
        <f t="shared" si="0"/>
        <v>0.4076092083099383</v>
      </c>
      <c r="Q26" s="37">
        <f t="shared" si="1"/>
        <v>0</v>
      </c>
      <c r="R26" s="37">
        <f t="shared" si="2"/>
        <v>0</v>
      </c>
      <c r="S26" s="37">
        <f t="shared" si="3"/>
        <v>4.3817989893318376</v>
      </c>
      <c r="T26">
        <v>25</v>
      </c>
      <c r="U26" s="45">
        <f>IFERROR(-HLOOKUP($U$1,IEX!$W$2:$BH$98,T26,FALSE),0)</f>
        <v>0</v>
      </c>
      <c r="V26" s="46">
        <f t="shared" si="8"/>
        <v>7.6494661426165136</v>
      </c>
      <c r="W26" s="52"/>
      <c r="X26" s="46">
        <v>0</v>
      </c>
      <c r="Y26" s="46">
        <v>1.3586973610331279</v>
      </c>
      <c r="Z26" s="46">
        <v>0.72690308815272342</v>
      </c>
      <c r="AA26" s="46">
        <v>0.67934868051656394</v>
      </c>
      <c r="AB26" s="46">
        <v>0.67934868051656394</v>
      </c>
      <c r="AC26" s="46">
        <v>0.74728354856822032</v>
      </c>
      <c r="AD26" s="46">
        <v>0.33967434025828197</v>
      </c>
      <c r="AE26" s="46">
        <v>0.30570690623245378</v>
      </c>
      <c r="AF26" s="46">
        <v>0.27173947220662559</v>
      </c>
      <c r="AG26" s="46">
        <v>0.20380460415496915</v>
      </c>
      <c r="AH26" s="46">
        <v>0.13586973610331279</v>
      </c>
      <c r="AI26" s="46">
        <v>0.23777203818079737</v>
      </c>
      <c r="AJ26" s="46">
        <v>0.20380460415496915</v>
      </c>
      <c r="AK26" s="46">
        <v>0.20380460415496915</v>
      </c>
      <c r="AL26" s="46">
        <v>0.33967434025828197</v>
      </c>
      <c r="AM26" s="46">
        <v>0.27173947220662559</v>
      </c>
      <c r="AN26" s="46">
        <v>0.27173947220662559</v>
      </c>
      <c r="AO26" s="46">
        <v>0.26494598540145997</v>
      </c>
      <c r="AP26" s="46">
        <v>0.20380460415496915</v>
      </c>
      <c r="AQ26" s="46">
        <v>0.20380460415496915</v>
      </c>
      <c r="AR26" s="46">
        <v>0.20380460415496915</v>
      </c>
      <c r="AS26" s="46">
        <v>0.16983717012914099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10.8192</v>
      </c>
      <c r="C27" s="21"/>
      <c r="D27" s="21"/>
      <c r="E27" s="21"/>
      <c r="F27" s="21"/>
      <c r="G27" s="21"/>
      <c r="H27" s="21"/>
      <c r="I27" s="21"/>
      <c r="J27" s="21">
        <v>3.6448736664795072</v>
      </c>
      <c r="K27" s="23">
        <f t="shared" si="4"/>
        <v>3.6448736664795072</v>
      </c>
      <c r="L27" s="22">
        <f t="shared" si="5"/>
        <v>6.8402129140932049</v>
      </c>
      <c r="M27" s="39">
        <f t="shared" si="6"/>
        <v>10.485086580572712</v>
      </c>
      <c r="O27" s="37">
        <f t="shared" si="7"/>
        <v>-4.2827265581134206</v>
      </c>
      <c r="P27" s="37">
        <f t="shared" si="0"/>
        <v>0.36448736664795062</v>
      </c>
      <c r="Q27" s="37">
        <f t="shared" si="1"/>
        <v>0</v>
      </c>
      <c r="R27" s="37">
        <f t="shared" si="2"/>
        <v>0</v>
      </c>
      <c r="S27" s="37">
        <f t="shared" si="3"/>
        <v>3.91823919146547</v>
      </c>
      <c r="T27">
        <v>26</v>
      </c>
      <c r="U27" s="45">
        <f>IFERROR(-HLOOKUP($U$1,IEX!$W$2:$BH$98,T27,FALSE),0)</f>
        <v>0</v>
      </c>
      <c r="V27" s="46">
        <f t="shared" si="8"/>
        <v>6.8402129140932049</v>
      </c>
      <c r="W27" s="52"/>
      <c r="X27" s="46">
        <v>0</v>
      </c>
      <c r="Y27" s="46">
        <v>1.2149578888265022</v>
      </c>
      <c r="Z27" s="46">
        <v>0.65000247052217874</v>
      </c>
      <c r="AA27" s="46">
        <v>0.60747894441325112</v>
      </c>
      <c r="AB27" s="46">
        <v>0.60747894441325112</v>
      </c>
      <c r="AC27" s="46">
        <v>0.66822683885457623</v>
      </c>
      <c r="AD27" s="46">
        <v>0.30373947220662556</v>
      </c>
      <c r="AE27" s="46">
        <v>0.273365524985963</v>
      </c>
      <c r="AF27" s="46">
        <v>0.24299157776530045</v>
      </c>
      <c r="AG27" s="46">
        <v>0.18224368332397531</v>
      </c>
      <c r="AH27" s="46">
        <v>0.12149578888265022</v>
      </c>
      <c r="AI27" s="46">
        <v>0.21261763054463789</v>
      </c>
      <c r="AJ27" s="46">
        <v>0.18224368332397531</v>
      </c>
      <c r="AK27" s="46">
        <v>0.18224368332397531</v>
      </c>
      <c r="AL27" s="46">
        <v>0.30373947220662556</v>
      </c>
      <c r="AM27" s="46">
        <v>0.24299157776530045</v>
      </c>
      <c r="AN27" s="46">
        <v>0.24299157776530045</v>
      </c>
      <c r="AO27" s="46">
        <v>0.23691678832116791</v>
      </c>
      <c r="AP27" s="46">
        <v>0.18224368332397531</v>
      </c>
      <c r="AQ27" s="46">
        <v>0.18224368332397531</v>
      </c>
      <c r="AR27" s="46">
        <v>0.18224368332397531</v>
      </c>
      <c r="AS27" s="46">
        <v>0.15186973610331278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11.1616</v>
      </c>
      <c r="C28" s="21"/>
      <c r="D28" s="21"/>
      <c r="E28" s="21"/>
      <c r="F28" s="21"/>
      <c r="G28" s="21"/>
      <c r="H28" s="21"/>
      <c r="I28" s="21"/>
      <c r="J28" s="21">
        <v>3.7602245929253235</v>
      </c>
      <c r="K28" s="23">
        <f t="shared" si="4"/>
        <v>3.7602245929253235</v>
      </c>
      <c r="L28" s="22">
        <f t="shared" si="5"/>
        <v>7.0566881527231891</v>
      </c>
      <c r="M28" s="39">
        <f t="shared" si="6"/>
        <v>10.816912745648512</v>
      </c>
      <c r="O28" s="37">
        <f t="shared" si="7"/>
        <v>-4.4182638966872556</v>
      </c>
      <c r="P28" s="37">
        <f t="shared" si="0"/>
        <v>0.37602245929253231</v>
      </c>
      <c r="Q28" s="37">
        <f t="shared" si="1"/>
        <v>0</v>
      </c>
      <c r="R28" s="37">
        <f t="shared" si="2"/>
        <v>0</v>
      </c>
      <c r="S28" s="37">
        <f t="shared" si="3"/>
        <v>4.0422414373947229</v>
      </c>
      <c r="T28">
        <v>27</v>
      </c>
      <c r="U28" s="45">
        <f>IFERROR(-HLOOKUP($U$1,IEX!$W$2:$BH$98,T28,FALSE),0)</f>
        <v>0</v>
      </c>
      <c r="V28" s="46">
        <f t="shared" si="8"/>
        <v>7.0566881527231891</v>
      </c>
      <c r="W28" s="52"/>
      <c r="X28" s="46">
        <v>0</v>
      </c>
      <c r="Y28" s="46">
        <v>1.2534081976417746</v>
      </c>
      <c r="Z28" s="46">
        <v>0.67057338573834946</v>
      </c>
      <c r="AA28" s="46">
        <v>0.62670409882088729</v>
      </c>
      <c r="AB28" s="46">
        <v>0.62670409882088729</v>
      </c>
      <c r="AC28" s="46">
        <v>0.68937450870297601</v>
      </c>
      <c r="AD28" s="46">
        <v>0.31335204941044364</v>
      </c>
      <c r="AE28" s="46">
        <v>0.28201684446939929</v>
      </c>
      <c r="AF28" s="46">
        <v>0.25068163952835487</v>
      </c>
      <c r="AG28" s="46">
        <v>0.18801122964626615</v>
      </c>
      <c r="AH28" s="46">
        <v>0.12534081976417744</v>
      </c>
      <c r="AI28" s="46">
        <v>0.21934643458731051</v>
      </c>
      <c r="AJ28" s="46">
        <v>0.18801122964626615</v>
      </c>
      <c r="AK28" s="46">
        <v>0.18801122964626615</v>
      </c>
      <c r="AL28" s="46">
        <v>0.31335204941044364</v>
      </c>
      <c r="AM28" s="46">
        <v>0.25068163952835487</v>
      </c>
      <c r="AN28" s="46">
        <v>0.25068163952835487</v>
      </c>
      <c r="AO28" s="46">
        <v>0.24441459854014605</v>
      </c>
      <c r="AP28" s="46">
        <v>0.18801122964626615</v>
      </c>
      <c r="AQ28" s="46">
        <v>0.18801122964626615</v>
      </c>
      <c r="AR28" s="46">
        <v>0.18801122964626615</v>
      </c>
      <c r="AS28" s="46">
        <v>0.15667602470522182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10.734399999999999</v>
      </c>
      <c r="C29" s="21"/>
      <c r="D29" s="21"/>
      <c r="E29" s="21"/>
      <c r="F29" s="21"/>
      <c r="G29" s="21"/>
      <c r="H29" s="21"/>
      <c r="I29" s="21"/>
      <c r="J29" s="21">
        <v>3.6163054463784396</v>
      </c>
      <c r="K29" s="23">
        <f t="shared" si="4"/>
        <v>3.6163054463784396</v>
      </c>
      <c r="L29" s="22">
        <f t="shared" si="5"/>
        <v>6.7865998877035389</v>
      </c>
      <c r="M29" s="39">
        <f t="shared" si="6"/>
        <v>10.402905334081979</v>
      </c>
      <c r="O29" s="37">
        <f t="shared" si="7"/>
        <v>-4.2491588994946667</v>
      </c>
      <c r="P29" s="37">
        <f t="shared" si="0"/>
        <v>0.36163054463784389</v>
      </c>
      <c r="Q29" s="37">
        <f t="shared" si="1"/>
        <v>0</v>
      </c>
      <c r="R29" s="37">
        <f t="shared" si="2"/>
        <v>0</v>
      </c>
      <c r="S29" s="37">
        <f t="shared" si="3"/>
        <v>3.8875283548568227</v>
      </c>
      <c r="T29">
        <v>28</v>
      </c>
      <c r="U29" s="45">
        <f>IFERROR(-HLOOKUP($U$1,IEX!$W$2:$BH$98,T29,FALSE),0)</f>
        <v>0</v>
      </c>
      <c r="V29" s="46">
        <f t="shared" si="8"/>
        <v>6.7865998877035389</v>
      </c>
      <c r="W29" s="52"/>
      <c r="X29" s="46">
        <v>0</v>
      </c>
      <c r="Y29" s="46">
        <v>1.2054351487928132</v>
      </c>
      <c r="Z29" s="46">
        <v>0.64490780460415509</v>
      </c>
      <c r="AA29" s="46">
        <v>0.60271757439640661</v>
      </c>
      <c r="AB29" s="46">
        <v>0.60271757439640661</v>
      </c>
      <c r="AC29" s="46">
        <v>0.66298933183604725</v>
      </c>
      <c r="AD29" s="46">
        <v>0.3013587871982033</v>
      </c>
      <c r="AE29" s="46">
        <v>0.27122290847838298</v>
      </c>
      <c r="AF29" s="46">
        <v>0.24108702975856261</v>
      </c>
      <c r="AG29" s="46">
        <v>0.18081527231892194</v>
      </c>
      <c r="AH29" s="46">
        <v>0.1205435148792813</v>
      </c>
      <c r="AI29" s="46">
        <v>0.21095115103874229</v>
      </c>
      <c r="AJ29" s="46">
        <v>0.18081527231892194</v>
      </c>
      <c r="AK29" s="46">
        <v>0.18081527231892194</v>
      </c>
      <c r="AL29" s="46">
        <v>0.3013587871982033</v>
      </c>
      <c r="AM29" s="46">
        <v>0.24108702975856261</v>
      </c>
      <c r="AN29" s="46">
        <v>0.24108702975856261</v>
      </c>
      <c r="AO29" s="46">
        <v>0.23505985401459856</v>
      </c>
      <c r="AP29" s="46">
        <v>0.18081527231892194</v>
      </c>
      <c r="AQ29" s="46">
        <v>0.18081527231892194</v>
      </c>
      <c r="AR29" s="46">
        <v>0.18081527231892194</v>
      </c>
      <c r="AS29" s="46">
        <v>0.15067939359910165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9.9867999999999988</v>
      </c>
      <c r="C30" s="21"/>
      <c r="D30" s="21"/>
      <c r="E30" s="21"/>
      <c r="F30" s="21"/>
      <c r="G30" s="21"/>
      <c r="H30" s="21"/>
      <c r="I30" s="21"/>
      <c r="J30" s="21">
        <v>3.3644469399213928</v>
      </c>
      <c r="K30" s="23">
        <f t="shared" si="4"/>
        <v>3.3644469399213928</v>
      </c>
      <c r="L30" s="22">
        <f t="shared" si="5"/>
        <v>6.3139454239191455</v>
      </c>
      <c r="M30" s="39">
        <f t="shared" si="6"/>
        <v>9.6783923638405387</v>
      </c>
      <c r="O30" s="37">
        <f t="shared" si="7"/>
        <v>-3.9532251544076362</v>
      </c>
      <c r="P30" s="37">
        <f t="shared" si="0"/>
        <v>0.33644469399213922</v>
      </c>
      <c r="Q30" s="37">
        <f t="shared" si="1"/>
        <v>0</v>
      </c>
      <c r="R30" s="37">
        <f t="shared" si="2"/>
        <v>0</v>
      </c>
      <c r="S30" s="37">
        <f t="shared" si="3"/>
        <v>3.6167804604154972</v>
      </c>
      <c r="T30">
        <v>29</v>
      </c>
      <c r="U30" s="45">
        <f>IFERROR(-HLOOKUP($U$1,IEX!$W$2:$BH$98,T30,FALSE),0)</f>
        <v>0</v>
      </c>
      <c r="V30" s="46">
        <f t="shared" si="8"/>
        <v>6.3139454239191455</v>
      </c>
      <c r="W30" s="52"/>
      <c r="X30" s="46">
        <v>0</v>
      </c>
      <c r="Y30" s="46">
        <v>1.121482313307131</v>
      </c>
      <c r="Z30" s="46">
        <v>0.59999303761931511</v>
      </c>
      <c r="AA30" s="46">
        <v>0.5607411566535655</v>
      </c>
      <c r="AB30" s="46">
        <v>0.5607411566535655</v>
      </c>
      <c r="AC30" s="46">
        <v>0.61681527231892197</v>
      </c>
      <c r="AD30" s="46">
        <v>0.28037057832678275</v>
      </c>
      <c r="AE30" s="46">
        <v>0.2523335204941044</v>
      </c>
      <c r="AF30" s="46">
        <v>0.22429646266142619</v>
      </c>
      <c r="AG30" s="46">
        <v>0.16822234699606961</v>
      </c>
      <c r="AH30" s="46">
        <v>0.1121482313307131</v>
      </c>
      <c r="AI30" s="46">
        <v>0.1962594048287479</v>
      </c>
      <c r="AJ30" s="46">
        <v>0.16822234699606961</v>
      </c>
      <c r="AK30" s="46">
        <v>0.16822234699606961</v>
      </c>
      <c r="AL30" s="46">
        <v>0.28037057832678275</v>
      </c>
      <c r="AM30" s="46">
        <v>0.22429646266142619</v>
      </c>
      <c r="AN30" s="46">
        <v>0.22429646266142619</v>
      </c>
      <c r="AO30" s="46">
        <v>0.21868905109489051</v>
      </c>
      <c r="AP30" s="46">
        <v>0.16822234699606961</v>
      </c>
      <c r="AQ30" s="46">
        <v>0.16822234699606961</v>
      </c>
      <c r="AR30" s="46">
        <v>0.16822234699606961</v>
      </c>
      <c r="AS30" s="46">
        <v>0.14018528916339137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11.2392</v>
      </c>
      <c r="C31" s="21"/>
      <c r="D31" s="21"/>
      <c r="E31" s="21"/>
      <c r="F31" s="21"/>
      <c r="G31" s="21"/>
      <c r="H31" s="21"/>
      <c r="I31" s="21"/>
      <c r="J31" s="21">
        <v>3.7863672094329037</v>
      </c>
      <c r="K31" s="23">
        <f t="shared" si="4"/>
        <v>3.7863672094329037</v>
      </c>
      <c r="L31" s="22">
        <f t="shared" si="5"/>
        <v>7.105749129702418</v>
      </c>
      <c r="M31" s="39">
        <f t="shared" si="6"/>
        <v>10.892116339135322</v>
      </c>
      <c r="O31" s="37">
        <f t="shared" si="7"/>
        <v>-4.4489814710836617</v>
      </c>
      <c r="P31" s="37">
        <f t="shared" si="0"/>
        <v>0.37863672094329032</v>
      </c>
      <c r="Q31" s="37">
        <f t="shared" si="1"/>
        <v>0</v>
      </c>
      <c r="R31" s="37">
        <f t="shared" si="2"/>
        <v>0</v>
      </c>
      <c r="S31" s="37">
        <f t="shared" si="3"/>
        <v>4.0703447501403716</v>
      </c>
      <c r="T31">
        <v>30</v>
      </c>
      <c r="U31" s="45">
        <f>IFERROR(-HLOOKUP($U$1,IEX!$W$2:$BH$98,T31,FALSE),0)</f>
        <v>0</v>
      </c>
      <c r="V31" s="46">
        <f t="shared" si="8"/>
        <v>7.105749129702418</v>
      </c>
      <c r="W31" s="52"/>
      <c r="X31" s="46">
        <v>0</v>
      </c>
      <c r="Y31" s="46">
        <v>1.2621224031443012</v>
      </c>
      <c r="Z31" s="46">
        <v>0.67523548568220115</v>
      </c>
      <c r="AA31" s="46">
        <v>0.63106120157215062</v>
      </c>
      <c r="AB31" s="46">
        <v>0.63106120157215062</v>
      </c>
      <c r="AC31" s="46">
        <v>0.69416732172936579</v>
      </c>
      <c r="AD31" s="46">
        <v>0.31553060078607531</v>
      </c>
      <c r="AE31" s="46">
        <v>0.28397754070746778</v>
      </c>
      <c r="AF31" s="46">
        <v>0.25242448062886025</v>
      </c>
      <c r="AG31" s="46">
        <v>0.18931836047164516</v>
      </c>
      <c r="AH31" s="46">
        <v>0.12621224031443012</v>
      </c>
      <c r="AI31" s="46">
        <v>0.22087142055025272</v>
      </c>
      <c r="AJ31" s="46">
        <v>0.18931836047164516</v>
      </c>
      <c r="AK31" s="46">
        <v>0.18931836047164516</v>
      </c>
      <c r="AL31" s="46">
        <v>0.31553060078607531</v>
      </c>
      <c r="AM31" s="46">
        <v>0.25242448062886025</v>
      </c>
      <c r="AN31" s="46">
        <v>0.25242448062886025</v>
      </c>
      <c r="AO31" s="46">
        <v>0.24611386861313872</v>
      </c>
      <c r="AP31" s="46">
        <v>0.18931836047164516</v>
      </c>
      <c r="AQ31" s="46">
        <v>0.18931836047164516</v>
      </c>
      <c r="AR31" s="46">
        <v>0.18931836047164516</v>
      </c>
      <c r="AS31" s="46">
        <v>0.15776530039303766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11.8828</v>
      </c>
      <c r="C32" s="21"/>
      <c r="D32" s="21"/>
      <c r="E32" s="21"/>
      <c r="F32" s="21"/>
      <c r="G32" s="21"/>
      <c r="H32" s="21"/>
      <c r="I32" s="21"/>
      <c r="J32" s="21">
        <v>4.0031892195395846</v>
      </c>
      <c r="K32" s="23">
        <f t="shared" si="4"/>
        <v>4.0031892195395846</v>
      </c>
      <c r="L32" s="22">
        <f t="shared" si="5"/>
        <v>7.51265176866929</v>
      </c>
      <c r="M32" s="39">
        <f t="shared" si="6"/>
        <v>11.515840988208875</v>
      </c>
      <c r="O32" s="37">
        <f t="shared" si="7"/>
        <v>-4.7037473329590114</v>
      </c>
      <c r="P32" s="37">
        <f t="shared" si="0"/>
        <v>0.40031892195395846</v>
      </c>
      <c r="Q32" s="37">
        <f t="shared" si="1"/>
        <v>0</v>
      </c>
      <c r="R32" s="37">
        <f t="shared" si="2"/>
        <v>0</v>
      </c>
      <c r="S32" s="37">
        <f t="shared" si="3"/>
        <v>4.3034284110050534</v>
      </c>
      <c r="T32">
        <v>31</v>
      </c>
      <c r="U32" s="45">
        <f>IFERROR(-HLOOKUP($U$1,IEX!$W$2:$BH$98,T32,FALSE),0)</f>
        <v>0</v>
      </c>
      <c r="V32" s="46">
        <f t="shared" si="8"/>
        <v>7.51265176866929</v>
      </c>
      <c r="W32" s="52"/>
      <c r="X32" s="46">
        <v>0</v>
      </c>
      <c r="Y32" s="46">
        <v>1.334396406513195</v>
      </c>
      <c r="Z32" s="46">
        <v>0.71390207748455936</v>
      </c>
      <c r="AA32" s="46">
        <v>0.66719820325659751</v>
      </c>
      <c r="AB32" s="46">
        <v>0.66719820325659751</v>
      </c>
      <c r="AC32" s="46">
        <v>0.73391802358225733</v>
      </c>
      <c r="AD32" s="46">
        <v>0.33359910162829876</v>
      </c>
      <c r="AE32" s="46">
        <v>0.30023919146546885</v>
      </c>
      <c r="AF32" s="46">
        <v>0.26687928130263899</v>
      </c>
      <c r="AG32" s="46">
        <v>0.20015946097697923</v>
      </c>
      <c r="AH32" s="46">
        <v>0.1334396406513195</v>
      </c>
      <c r="AI32" s="46">
        <v>0.23351937113980914</v>
      </c>
      <c r="AJ32" s="46">
        <v>0.20015946097697923</v>
      </c>
      <c r="AK32" s="46">
        <v>0.20015946097697923</v>
      </c>
      <c r="AL32" s="46">
        <v>0.33359910162829876</v>
      </c>
      <c r="AM32" s="46">
        <v>0.26687928130263899</v>
      </c>
      <c r="AN32" s="46">
        <v>0.26687928130263899</v>
      </c>
      <c r="AO32" s="46">
        <v>0.26020729927007302</v>
      </c>
      <c r="AP32" s="46">
        <v>0.20015946097697923</v>
      </c>
      <c r="AQ32" s="46">
        <v>0.20015946097697923</v>
      </c>
      <c r="AR32" s="46">
        <v>0.20015946097697923</v>
      </c>
      <c r="AS32" s="46">
        <v>0.16679955081414938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11.1104</v>
      </c>
      <c r="C33" s="21"/>
      <c r="D33" s="21"/>
      <c r="E33" s="21"/>
      <c r="F33" s="21"/>
      <c r="G33" s="21"/>
      <c r="H33" s="21"/>
      <c r="I33" s="21"/>
      <c r="J33" s="21">
        <v>3.7429758562605282</v>
      </c>
      <c r="K33" s="23">
        <f t="shared" si="4"/>
        <v>3.7429758562605282</v>
      </c>
      <c r="L33" s="22">
        <f t="shared" si="5"/>
        <v>7.0243180235822589</v>
      </c>
      <c r="M33" s="39">
        <f t="shared" si="6"/>
        <v>10.767293879842788</v>
      </c>
      <c r="O33" s="37">
        <f t="shared" si="7"/>
        <v>-4.3979966311061212</v>
      </c>
      <c r="P33" s="37">
        <f t="shared" si="0"/>
        <v>0.37429758562605281</v>
      </c>
      <c r="Q33" s="37">
        <f t="shared" si="1"/>
        <v>0</v>
      </c>
      <c r="R33" s="37">
        <f t="shared" si="2"/>
        <v>0</v>
      </c>
      <c r="S33" s="37">
        <f t="shared" si="3"/>
        <v>4.0236990454800683</v>
      </c>
      <c r="T33">
        <v>32</v>
      </c>
      <c r="U33" s="45">
        <f>IFERROR(-HLOOKUP($U$1,IEX!$W$2:$BH$98,T33,FALSE),0)</f>
        <v>0</v>
      </c>
      <c r="V33" s="46">
        <f t="shared" si="8"/>
        <v>7.0243180235822589</v>
      </c>
      <c r="W33" s="52"/>
      <c r="X33" s="46">
        <v>0</v>
      </c>
      <c r="Y33" s="46">
        <v>1.2476586187535095</v>
      </c>
      <c r="Z33" s="46">
        <v>0.66749736103312762</v>
      </c>
      <c r="AA33" s="46">
        <v>0.62382930937675474</v>
      </c>
      <c r="AB33" s="46">
        <v>0.62382930937675474</v>
      </c>
      <c r="AC33" s="46">
        <v>0.68621224031443029</v>
      </c>
      <c r="AD33" s="46">
        <v>0.31191465468837737</v>
      </c>
      <c r="AE33" s="46">
        <v>0.28072318921953965</v>
      </c>
      <c r="AF33" s="46">
        <v>0.24953172375070193</v>
      </c>
      <c r="AG33" s="46">
        <v>0.1871487928130264</v>
      </c>
      <c r="AH33" s="46">
        <v>0.12476586187535096</v>
      </c>
      <c r="AI33" s="46">
        <v>0.21834025828186415</v>
      </c>
      <c r="AJ33" s="46">
        <v>0.1871487928130264</v>
      </c>
      <c r="AK33" s="46">
        <v>0.1871487928130264</v>
      </c>
      <c r="AL33" s="46">
        <v>0.31191465468837737</v>
      </c>
      <c r="AM33" s="46">
        <v>0.24953172375070193</v>
      </c>
      <c r="AN33" s="46">
        <v>0.24953172375070193</v>
      </c>
      <c r="AO33" s="46">
        <v>0.24329343065693435</v>
      </c>
      <c r="AP33" s="46">
        <v>0.1871487928130264</v>
      </c>
      <c r="AQ33" s="46">
        <v>0.1871487928130264</v>
      </c>
      <c r="AR33" s="46">
        <v>0.1871487928130264</v>
      </c>
      <c r="AS33" s="46">
        <v>0.15595732734418868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10.316000000000001</v>
      </c>
      <c r="C34" s="21"/>
      <c r="D34" s="21"/>
      <c r="E34" s="21"/>
      <c r="F34" s="21"/>
      <c r="G34" s="21"/>
      <c r="H34" s="21"/>
      <c r="I34" s="21"/>
      <c r="J34" s="21">
        <v>3.475350926445818</v>
      </c>
      <c r="K34" s="23">
        <f t="shared" si="4"/>
        <v>3.475350926445818</v>
      </c>
      <c r="L34" s="22">
        <f t="shared" si="5"/>
        <v>6.5220752386299852</v>
      </c>
      <c r="M34" s="39">
        <f t="shared" si="6"/>
        <v>9.9974261650758027</v>
      </c>
      <c r="O34" s="37">
        <f t="shared" si="7"/>
        <v>-4.0835373385738363</v>
      </c>
      <c r="P34" s="37">
        <f t="shared" si="0"/>
        <v>0.34753509264458177</v>
      </c>
      <c r="Q34" s="37">
        <f t="shared" si="1"/>
        <v>0</v>
      </c>
      <c r="R34" s="37">
        <f t="shared" si="2"/>
        <v>0</v>
      </c>
      <c r="S34" s="37">
        <f t="shared" si="3"/>
        <v>3.7360022459292543</v>
      </c>
      <c r="T34">
        <v>33</v>
      </c>
      <c r="U34" s="45">
        <f>IFERROR(-HLOOKUP($U$1,IEX!$W$2:$BH$98,T34,FALSE),0)</f>
        <v>0</v>
      </c>
      <c r="V34" s="46">
        <f t="shared" si="8"/>
        <v>6.5220752386299852</v>
      </c>
      <c r="W34" s="52"/>
      <c r="X34" s="46">
        <v>0</v>
      </c>
      <c r="Y34" s="46">
        <v>1.1584503088152724</v>
      </c>
      <c r="Z34" s="46">
        <v>0.61977091521617089</v>
      </c>
      <c r="AA34" s="46">
        <v>0.57922515440763622</v>
      </c>
      <c r="AB34" s="46">
        <v>0.57922515440763622</v>
      </c>
      <c r="AC34" s="46">
        <v>0.63714766984839988</v>
      </c>
      <c r="AD34" s="46">
        <v>0.28961257720381811</v>
      </c>
      <c r="AE34" s="46">
        <v>0.26065131948343634</v>
      </c>
      <c r="AF34" s="46">
        <v>0.23169006176305451</v>
      </c>
      <c r="AG34" s="46">
        <v>0.17376754632229088</v>
      </c>
      <c r="AH34" s="46">
        <v>0.11584503088152726</v>
      </c>
      <c r="AI34" s="46">
        <v>0.20272880404267271</v>
      </c>
      <c r="AJ34" s="46">
        <v>0.17376754632229088</v>
      </c>
      <c r="AK34" s="46">
        <v>0.17376754632229088</v>
      </c>
      <c r="AL34" s="46">
        <v>0.28961257720381811</v>
      </c>
      <c r="AM34" s="46">
        <v>0.23169006176305451</v>
      </c>
      <c r="AN34" s="46">
        <v>0.23169006176305451</v>
      </c>
      <c r="AO34" s="46">
        <v>0.22589781021897812</v>
      </c>
      <c r="AP34" s="46">
        <v>0.17376754632229088</v>
      </c>
      <c r="AQ34" s="46">
        <v>0.17376754632229088</v>
      </c>
      <c r="AR34" s="46">
        <v>0.17376754632229088</v>
      </c>
      <c r="AS34" s="46">
        <v>0.14480628860190906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12.503200000000001</v>
      </c>
      <c r="C35" s="21"/>
      <c r="D35" s="21"/>
      <c r="E35" s="21"/>
      <c r="F35" s="21"/>
      <c r="G35" s="21"/>
      <c r="H35" s="21"/>
      <c r="I35" s="21"/>
      <c r="J35" s="21">
        <v>4.2121953958450318</v>
      </c>
      <c r="K35" s="23">
        <f t="shared" si="4"/>
        <v>4.2121953958450318</v>
      </c>
      <c r="L35" s="22">
        <f t="shared" si="5"/>
        <v>7.9048866928691766</v>
      </c>
      <c r="M35" s="39">
        <f t="shared" si="6"/>
        <v>12.117082088714209</v>
      </c>
      <c r="O35" s="37">
        <f t="shared" si="7"/>
        <v>-4.9493295901179124</v>
      </c>
      <c r="P35" s="37">
        <f t="shared" ref="P35:P66" si="9">SUMPRODUCT($X35:$AQ35,$X$103:$AQ$103)+D35</f>
        <v>0.42121953958450314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4.5281100505334093</v>
      </c>
      <c r="T35">
        <v>34</v>
      </c>
      <c r="U35" s="45">
        <f>IFERROR(-HLOOKUP($U$1,IEX!$W$2:$BH$98,T35,FALSE),0)</f>
        <v>0</v>
      </c>
      <c r="V35" s="46">
        <f t="shared" si="8"/>
        <v>7.9048866928691766</v>
      </c>
      <c r="W35" s="52"/>
      <c r="X35" s="46">
        <v>0</v>
      </c>
      <c r="Y35" s="46">
        <v>1.4040651319483439</v>
      </c>
      <c r="Z35" s="46">
        <v>0.75117484559236414</v>
      </c>
      <c r="AA35" s="46">
        <v>0.70203256597417196</v>
      </c>
      <c r="AB35" s="46">
        <v>0.70203256597417196</v>
      </c>
      <c r="AC35" s="46">
        <v>0.77223582257158929</v>
      </c>
      <c r="AD35" s="46">
        <v>0.35101628298708598</v>
      </c>
      <c r="AE35" s="46">
        <v>0.31591465468837737</v>
      </c>
      <c r="AF35" s="46">
        <v>0.28081302638966882</v>
      </c>
      <c r="AG35" s="46">
        <v>0.21060976979225157</v>
      </c>
      <c r="AH35" s="46">
        <v>0.14040651319483441</v>
      </c>
      <c r="AI35" s="46">
        <v>0.24571139809096018</v>
      </c>
      <c r="AJ35" s="46">
        <v>0.21060976979225157</v>
      </c>
      <c r="AK35" s="46">
        <v>0.21060976979225157</v>
      </c>
      <c r="AL35" s="46">
        <v>0.35101628298708598</v>
      </c>
      <c r="AM35" s="46">
        <v>0.28081302638966882</v>
      </c>
      <c r="AN35" s="46">
        <v>0.28081302638966882</v>
      </c>
      <c r="AO35" s="46">
        <v>0.27379270072992706</v>
      </c>
      <c r="AP35" s="46">
        <v>0.21060976979225157</v>
      </c>
      <c r="AQ35" s="46">
        <v>0.21060976979225157</v>
      </c>
      <c r="AR35" s="46">
        <v>0.21060976979225157</v>
      </c>
      <c r="AS35" s="46">
        <v>0.17550814149354299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16.034800000000001</v>
      </c>
      <c r="C36" s="21"/>
      <c r="D36" s="21"/>
      <c r="E36" s="21"/>
      <c r="F36" s="21"/>
      <c r="G36" s="21"/>
      <c r="H36" s="21"/>
      <c r="I36" s="21"/>
      <c r="J36" s="21">
        <v>5.40195395845031</v>
      </c>
      <c r="K36" s="23">
        <f t="shared" si="4"/>
        <v>5.40195395845031</v>
      </c>
      <c r="L36" s="22">
        <f t="shared" si="5"/>
        <v>10.137666928691749</v>
      </c>
      <c r="M36" s="39">
        <f t="shared" si="6"/>
        <v>15.539620887142059</v>
      </c>
      <c r="O36" s="37">
        <f t="shared" si="7"/>
        <v>-6.3472959011791144</v>
      </c>
      <c r="P36" s="37">
        <f t="shared" si="9"/>
        <v>0.54019539584503096</v>
      </c>
      <c r="Q36" s="37">
        <f t="shared" si="10"/>
        <v>0</v>
      </c>
      <c r="R36" s="37">
        <f t="shared" si="11"/>
        <v>0</v>
      </c>
      <c r="S36" s="37">
        <f t="shared" si="12"/>
        <v>5.8071005053340832</v>
      </c>
      <c r="T36">
        <v>35</v>
      </c>
      <c r="U36" s="45">
        <f>IFERROR(-HLOOKUP($U$1,IEX!$W$2:$BH$98,T36,FALSE),0)</f>
        <v>0</v>
      </c>
      <c r="V36" s="46">
        <f t="shared" si="8"/>
        <v>10.137666928691749</v>
      </c>
      <c r="W36" s="52"/>
      <c r="X36" s="46">
        <v>0</v>
      </c>
      <c r="Y36" s="46">
        <v>1.8006513194834366</v>
      </c>
      <c r="Z36" s="46">
        <v>0.96334845592363871</v>
      </c>
      <c r="AA36" s="46">
        <v>0.9003256597417183</v>
      </c>
      <c r="AB36" s="46">
        <v>0.9003256597417183</v>
      </c>
      <c r="AC36" s="46">
        <v>0.99035822571589016</v>
      </c>
      <c r="AD36" s="46">
        <v>0.45016282987085915</v>
      </c>
      <c r="AE36" s="46">
        <v>0.40514654688377322</v>
      </c>
      <c r="AF36" s="46">
        <v>0.3601302638966874</v>
      </c>
      <c r="AG36" s="46">
        <v>0.27009769792251548</v>
      </c>
      <c r="AH36" s="46">
        <v>0.1800651319483437</v>
      </c>
      <c r="AI36" s="46">
        <v>0.31511398090960141</v>
      </c>
      <c r="AJ36" s="46">
        <v>0.27009769792251548</v>
      </c>
      <c r="AK36" s="46">
        <v>0.27009769792251548</v>
      </c>
      <c r="AL36" s="46">
        <v>0.45016282987085915</v>
      </c>
      <c r="AM36" s="46">
        <v>0.3601302638966874</v>
      </c>
      <c r="AN36" s="46">
        <v>0.3601302638966874</v>
      </c>
      <c r="AO36" s="46">
        <v>0.35112700729927016</v>
      </c>
      <c r="AP36" s="46">
        <v>0.27009769792251548</v>
      </c>
      <c r="AQ36" s="46">
        <v>0.27009769792251548</v>
      </c>
      <c r="AR36" s="46">
        <v>0.27009769792251548</v>
      </c>
      <c r="AS36" s="46">
        <v>0.22508141493542957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17.781200000000002</v>
      </c>
      <c r="C37" s="21"/>
      <c r="D37" s="21"/>
      <c r="E37" s="21"/>
      <c r="F37" s="21"/>
      <c r="G37" s="21"/>
      <c r="H37" s="21"/>
      <c r="I37" s="21"/>
      <c r="J37" s="21">
        <v>5.9902975856260543</v>
      </c>
      <c r="K37" s="23">
        <f t="shared" si="4"/>
        <v>5.9902975856260543</v>
      </c>
      <c r="L37" s="22">
        <f t="shared" si="5"/>
        <v>11.241791802358227</v>
      </c>
      <c r="M37" s="39">
        <f t="shared" si="6"/>
        <v>17.232089387984281</v>
      </c>
      <c r="O37" s="37">
        <f t="shared" si="7"/>
        <v>-7.038599663110614</v>
      </c>
      <c r="P37" s="37">
        <f t="shared" si="9"/>
        <v>0.59902975856260543</v>
      </c>
      <c r="Q37" s="37">
        <f t="shared" si="10"/>
        <v>0</v>
      </c>
      <c r="R37" s="37">
        <f t="shared" si="11"/>
        <v>0</v>
      </c>
      <c r="S37" s="37">
        <f t="shared" si="12"/>
        <v>6.4395699045480086</v>
      </c>
      <c r="T37">
        <v>36</v>
      </c>
      <c r="U37" s="45">
        <f>IFERROR(-HLOOKUP($U$1,IEX!$W$2:$BH$98,T37,FALSE),0)</f>
        <v>0</v>
      </c>
      <c r="V37" s="46">
        <f t="shared" si="8"/>
        <v>11.241791802358227</v>
      </c>
      <c r="W37" s="52"/>
      <c r="X37" s="46">
        <v>0</v>
      </c>
      <c r="Y37" s="46">
        <v>1.9967658618753514</v>
      </c>
      <c r="Z37" s="46">
        <v>1.0682697361033131</v>
      </c>
      <c r="AA37" s="46">
        <v>0.99838293093767572</v>
      </c>
      <c r="AB37" s="46">
        <v>0.99838293093767572</v>
      </c>
      <c r="AC37" s="46">
        <v>1.0982212240314435</v>
      </c>
      <c r="AD37" s="46">
        <v>0.49919146546883786</v>
      </c>
      <c r="AE37" s="46">
        <v>0.44927231892195407</v>
      </c>
      <c r="AF37" s="46">
        <v>0.39935317237507029</v>
      </c>
      <c r="AG37" s="46">
        <v>0.29951487928130271</v>
      </c>
      <c r="AH37" s="46">
        <v>0.19967658618753514</v>
      </c>
      <c r="AI37" s="46">
        <v>0.34943402582818656</v>
      </c>
      <c r="AJ37" s="46">
        <v>0.29951487928130271</v>
      </c>
      <c r="AK37" s="46">
        <v>0.29951487928130271</v>
      </c>
      <c r="AL37" s="46">
        <v>0.49919146546883786</v>
      </c>
      <c r="AM37" s="46">
        <v>0.39935317237507029</v>
      </c>
      <c r="AN37" s="46">
        <v>0.39935317237507029</v>
      </c>
      <c r="AO37" s="46">
        <v>0.38936934306569354</v>
      </c>
      <c r="AP37" s="46">
        <v>0.29951487928130271</v>
      </c>
      <c r="AQ37" s="46">
        <v>0.29951487928130271</v>
      </c>
      <c r="AR37" s="46">
        <v>0.29951487928130271</v>
      </c>
      <c r="AS37" s="46">
        <v>0.24959573273441893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18.507999999999999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17.826000000000001</v>
      </c>
      <c r="C39" s="21"/>
      <c r="D39" s="21"/>
      <c r="E39" s="21"/>
      <c r="F39" s="21"/>
      <c r="G39" s="21"/>
      <c r="H39" s="21"/>
      <c r="I39" s="21"/>
      <c r="J39" s="21">
        <v>6.00539023020775</v>
      </c>
      <c r="K39" s="23">
        <f t="shared" si="4"/>
        <v>6.00539023020775</v>
      </c>
      <c r="L39" s="22">
        <f t="shared" si="5"/>
        <v>11.270115665356546</v>
      </c>
      <c r="M39" s="39">
        <f t="shared" si="6"/>
        <v>17.275505895564294</v>
      </c>
      <c r="O39" s="37">
        <f t="shared" si="7"/>
        <v>-7.056333520494106</v>
      </c>
      <c r="P39" s="37">
        <f t="shared" si="9"/>
        <v>0.60053902302077489</v>
      </c>
      <c r="Q39" s="37">
        <f t="shared" si="10"/>
        <v>0</v>
      </c>
      <c r="R39" s="37">
        <f t="shared" si="11"/>
        <v>0</v>
      </c>
      <c r="S39" s="37">
        <f t="shared" si="12"/>
        <v>6.455794497473331</v>
      </c>
      <c r="T39">
        <v>38</v>
      </c>
      <c r="U39" s="45">
        <f>IFERROR(-HLOOKUP($U$1,IEX!$W$2:$BH$98,T39,FALSE),0)</f>
        <v>0</v>
      </c>
      <c r="V39" s="46">
        <f t="shared" si="8"/>
        <v>11.270115665356546</v>
      </c>
      <c r="W39" s="52"/>
      <c r="X39" s="46">
        <v>0</v>
      </c>
      <c r="Y39" s="46">
        <v>2.0017967434025832</v>
      </c>
      <c r="Z39" s="46">
        <v>1.0709612577203822</v>
      </c>
      <c r="AA39" s="46">
        <v>1.0008983717012916</v>
      </c>
      <c r="AB39" s="46">
        <v>1.0008983717012916</v>
      </c>
      <c r="AC39" s="46">
        <v>1.1009882088714209</v>
      </c>
      <c r="AD39" s="46">
        <v>0.50044918585064579</v>
      </c>
      <c r="AE39" s="46">
        <v>0.45040426726558119</v>
      </c>
      <c r="AF39" s="46">
        <v>0.4003593486805167</v>
      </c>
      <c r="AG39" s="46">
        <v>0.30026951151038744</v>
      </c>
      <c r="AH39" s="46">
        <v>0.20017967434025835</v>
      </c>
      <c r="AI39" s="46">
        <v>0.35031443009545205</v>
      </c>
      <c r="AJ39" s="46">
        <v>0.30026951151038744</v>
      </c>
      <c r="AK39" s="46">
        <v>0.30026951151038744</v>
      </c>
      <c r="AL39" s="46">
        <v>0.50044918585064579</v>
      </c>
      <c r="AM39" s="46">
        <v>0.4003593486805167</v>
      </c>
      <c r="AN39" s="46">
        <v>0.4003593486805167</v>
      </c>
      <c r="AO39" s="46">
        <v>0.39035036496350373</v>
      </c>
      <c r="AP39" s="46">
        <v>0.30026951151038744</v>
      </c>
      <c r="AQ39" s="46">
        <v>0.30026951151038744</v>
      </c>
      <c r="AR39" s="46">
        <v>0.30026951151038744</v>
      </c>
      <c r="AS39" s="46">
        <v>0.2502245929253229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18.652799999999999</v>
      </c>
      <c r="C40" s="21"/>
      <c r="D40" s="21"/>
      <c r="E40" s="21"/>
      <c r="F40" s="21"/>
      <c r="G40" s="21"/>
      <c r="H40" s="21"/>
      <c r="I40" s="21"/>
      <c r="J40" s="21">
        <v>6.1267902481104981</v>
      </c>
      <c r="K40" s="23">
        <f t="shared" si="4"/>
        <v>6.1267902481104981</v>
      </c>
      <c r="L40" s="22">
        <f t="shared" si="5"/>
        <v>11.49794303228737</v>
      </c>
      <c r="M40" s="39">
        <f t="shared" si="6"/>
        <v>17.624733280397869</v>
      </c>
      <c r="O40" s="37">
        <f t="shared" si="7"/>
        <v>-7.1989785415298355</v>
      </c>
      <c r="P40" s="37">
        <f t="shared" si="9"/>
        <v>0.61267902481104974</v>
      </c>
      <c r="Q40" s="37">
        <f t="shared" si="10"/>
        <v>0</v>
      </c>
      <c r="R40" s="37">
        <f t="shared" si="11"/>
        <v>0</v>
      </c>
      <c r="S40" s="37">
        <f t="shared" si="12"/>
        <v>6.5862995167187854</v>
      </c>
      <c r="T40">
        <v>39</v>
      </c>
      <c r="U40" s="45">
        <f>IFERROR(-HLOOKUP($U$1,IEX!$W$2:$BH$98,T40,FALSE),0)</f>
        <v>0</v>
      </c>
      <c r="V40" s="46">
        <f t="shared" si="8"/>
        <v>11.49794303228737</v>
      </c>
      <c r="W40" s="52"/>
      <c r="X40" s="46">
        <v>0</v>
      </c>
      <c r="Y40" s="46">
        <v>2.0422634160368327</v>
      </c>
      <c r="Z40" s="46">
        <v>1.0926109275797056</v>
      </c>
      <c r="AA40" s="46">
        <v>1.0211317080184164</v>
      </c>
      <c r="AB40" s="46">
        <v>1.0211317080184164</v>
      </c>
      <c r="AC40" s="46">
        <v>1.123244878820258</v>
      </c>
      <c r="AD40" s="46">
        <v>0.51056585400920818</v>
      </c>
      <c r="AE40" s="46">
        <v>0.45950926860828734</v>
      </c>
      <c r="AF40" s="46">
        <v>0.40845268320736655</v>
      </c>
      <c r="AG40" s="46">
        <v>0.30633951240552487</v>
      </c>
      <c r="AH40" s="46">
        <v>0.20422634160368328</v>
      </c>
      <c r="AI40" s="46">
        <v>0.35739609780644571</v>
      </c>
      <c r="AJ40" s="46">
        <v>0.30633951240552487</v>
      </c>
      <c r="AK40" s="46">
        <v>0.30633951240552487</v>
      </c>
      <c r="AL40" s="46">
        <v>0.51056585400920818</v>
      </c>
      <c r="AM40" s="46">
        <v>0.40845268320736655</v>
      </c>
      <c r="AN40" s="46">
        <v>0.40845268320736655</v>
      </c>
      <c r="AO40" s="46">
        <v>0.39824136612718236</v>
      </c>
      <c r="AP40" s="46">
        <v>0.30633951240552487</v>
      </c>
      <c r="AQ40" s="46">
        <v>0.30633951240552487</v>
      </c>
      <c r="AR40" s="46">
        <v>0.30633951240552487</v>
      </c>
      <c r="AS40" s="46">
        <v>0.25528292700460409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18.422000000000001</v>
      </c>
      <c r="C41" s="21"/>
      <c r="D41" s="21"/>
      <c r="E41" s="21"/>
      <c r="F41" s="21"/>
      <c r="G41" s="21"/>
      <c r="H41" s="21"/>
      <c r="I41" s="21"/>
      <c r="J41" s="21">
        <v>6.1267902481104981</v>
      </c>
      <c r="K41" s="23">
        <f t="shared" si="4"/>
        <v>6.1267902481104981</v>
      </c>
      <c r="L41" s="22">
        <f t="shared" si="5"/>
        <v>11.49794303228737</v>
      </c>
      <c r="M41" s="39">
        <f t="shared" si="6"/>
        <v>17.624733280397869</v>
      </c>
      <c r="O41" s="37">
        <f t="shared" si="7"/>
        <v>-7.1989785415298355</v>
      </c>
      <c r="P41" s="37">
        <f t="shared" si="9"/>
        <v>0.61267902481104974</v>
      </c>
      <c r="Q41" s="37">
        <f t="shared" si="10"/>
        <v>0</v>
      </c>
      <c r="R41" s="37">
        <f t="shared" si="11"/>
        <v>0</v>
      </c>
      <c r="S41" s="37">
        <f t="shared" si="12"/>
        <v>6.5862995167187854</v>
      </c>
      <c r="T41">
        <v>40</v>
      </c>
      <c r="U41" s="45">
        <f>IFERROR(-HLOOKUP($U$1,IEX!$W$2:$BH$98,T41,FALSE),0)</f>
        <v>0</v>
      </c>
      <c r="V41" s="46">
        <f t="shared" si="8"/>
        <v>11.49794303228737</v>
      </c>
      <c r="W41" s="52"/>
      <c r="X41" s="46">
        <v>0</v>
      </c>
      <c r="Y41" s="46">
        <v>2.0422634160368327</v>
      </c>
      <c r="Z41" s="46">
        <v>1.0926109275797056</v>
      </c>
      <c r="AA41" s="46">
        <v>1.0211317080184164</v>
      </c>
      <c r="AB41" s="46">
        <v>1.0211317080184164</v>
      </c>
      <c r="AC41" s="46">
        <v>1.123244878820258</v>
      </c>
      <c r="AD41" s="46">
        <v>0.51056585400920818</v>
      </c>
      <c r="AE41" s="46">
        <v>0.45950926860828734</v>
      </c>
      <c r="AF41" s="46">
        <v>0.40845268320736655</v>
      </c>
      <c r="AG41" s="46">
        <v>0.30633951240552487</v>
      </c>
      <c r="AH41" s="46">
        <v>0.20422634160368328</v>
      </c>
      <c r="AI41" s="46">
        <v>0.35739609780644571</v>
      </c>
      <c r="AJ41" s="46">
        <v>0.30633951240552487</v>
      </c>
      <c r="AK41" s="46">
        <v>0.30633951240552487</v>
      </c>
      <c r="AL41" s="46">
        <v>0.51056585400920818</v>
      </c>
      <c r="AM41" s="46">
        <v>0.40845268320736655</v>
      </c>
      <c r="AN41" s="46">
        <v>0.40845268320736655</v>
      </c>
      <c r="AO41" s="46">
        <v>0.39824136612718236</v>
      </c>
      <c r="AP41" s="46">
        <v>0.30633951240552487</v>
      </c>
      <c r="AQ41" s="46">
        <v>0.30633951240552487</v>
      </c>
      <c r="AR41" s="46">
        <v>0.30633951240552487</v>
      </c>
      <c r="AS41" s="46">
        <v>0.25528292700460409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18.8504</v>
      </c>
      <c r="C42" s="21"/>
      <c r="D42" s="21"/>
      <c r="E42" s="21"/>
      <c r="F42" s="21"/>
      <c r="G42" s="21"/>
      <c r="H42" s="21"/>
      <c r="I42" s="21"/>
      <c r="J42" s="21">
        <v>6.1267902481104981</v>
      </c>
      <c r="K42" s="23">
        <f t="shared" si="4"/>
        <v>6.1267902481104981</v>
      </c>
      <c r="L42" s="22">
        <f t="shared" si="5"/>
        <v>11.49794303228737</v>
      </c>
      <c r="M42" s="39">
        <f t="shared" si="6"/>
        <v>17.624733280397869</v>
      </c>
      <c r="O42" s="37">
        <f t="shared" si="7"/>
        <v>-7.1989785415298355</v>
      </c>
      <c r="P42" s="37">
        <f t="shared" si="9"/>
        <v>0.61267902481104974</v>
      </c>
      <c r="Q42" s="37">
        <f t="shared" si="10"/>
        <v>0</v>
      </c>
      <c r="R42" s="37">
        <f t="shared" si="11"/>
        <v>0</v>
      </c>
      <c r="S42" s="37">
        <f t="shared" si="12"/>
        <v>6.5862995167187854</v>
      </c>
      <c r="T42">
        <v>41</v>
      </c>
      <c r="U42" s="45">
        <f>IFERROR(-HLOOKUP($U$1,IEX!$W$2:$BH$98,T42,FALSE),0)</f>
        <v>0</v>
      </c>
      <c r="V42" s="46">
        <f t="shared" si="8"/>
        <v>11.49794303228737</v>
      </c>
      <c r="W42" s="52"/>
      <c r="X42" s="46">
        <v>0</v>
      </c>
      <c r="Y42" s="46">
        <v>2.0422634160368327</v>
      </c>
      <c r="Z42" s="46">
        <v>1.0926109275797056</v>
      </c>
      <c r="AA42" s="46">
        <v>1.0211317080184164</v>
      </c>
      <c r="AB42" s="46">
        <v>1.0211317080184164</v>
      </c>
      <c r="AC42" s="46">
        <v>1.123244878820258</v>
      </c>
      <c r="AD42" s="46">
        <v>0.51056585400920818</v>
      </c>
      <c r="AE42" s="46">
        <v>0.45950926860828734</v>
      </c>
      <c r="AF42" s="46">
        <v>0.40845268320736655</v>
      </c>
      <c r="AG42" s="46">
        <v>0.30633951240552487</v>
      </c>
      <c r="AH42" s="46">
        <v>0.20422634160368328</v>
      </c>
      <c r="AI42" s="46">
        <v>0.35739609780644571</v>
      </c>
      <c r="AJ42" s="46">
        <v>0.30633951240552487</v>
      </c>
      <c r="AK42" s="46">
        <v>0.30633951240552487</v>
      </c>
      <c r="AL42" s="46">
        <v>0.51056585400920818</v>
      </c>
      <c r="AM42" s="46">
        <v>0.40845268320736655</v>
      </c>
      <c r="AN42" s="46">
        <v>0.40845268320736655</v>
      </c>
      <c r="AO42" s="46">
        <v>0.39824136612718236</v>
      </c>
      <c r="AP42" s="46">
        <v>0.30633951240552487</v>
      </c>
      <c r="AQ42" s="46">
        <v>0.30633951240552487</v>
      </c>
      <c r="AR42" s="46">
        <v>0.30633951240552487</v>
      </c>
      <c r="AS42" s="46">
        <v>0.25528292700460409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18.533999999999999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18.642400000000002</v>
      </c>
      <c r="C44" s="21"/>
      <c r="D44" s="21"/>
      <c r="E44" s="21"/>
      <c r="F44" s="21"/>
      <c r="G44" s="21"/>
      <c r="H44" s="21"/>
      <c r="I44" s="21"/>
      <c r="J44" s="21">
        <v>6.1267902481104981</v>
      </c>
      <c r="K44" s="23">
        <f t="shared" si="4"/>
        <v>6.1267902481104981</v>
      </c>
      <c r="L44" s="22">
        <f t="shared" si="5"/>
        <v>11.49794303228737</v>
      </c>
      <c r="M44" s="39">
        <f t="shared" si="6"/>
        <v>17.624733280397869</v>
      </c>
      <c r="O44" s="37">
        <f t="shared" si="7"/>
        <v>-7.1989785415298355</v>
      </c>
      <c r="P44" s="37">
        <f t="shared" si="9"/>
        <v>0.61267902481104974</v>
      </c>
      <c r="Q44" s="37">
        <f t="shared" si="10"/>
        <v>0</v>
      </c>
      <c r="R44" s="37">
        <f t="shared" si="11"/>
        <v>0</v>
      </c>
      <c r="S44" s="37">
        <f t="shared" si="12"/>
        <v>6.5862995167187854</v>
      </c>
      <c r="T44">
        <v>43</v>
      </c>
      <c r="U44" s="45">
        <f>IFERROR(-HLOOKUP($U$1,IEX!$W$2:$BH$98,T44,FALSE),0)</f>
        <v>0</v>
      </c>
      <c r="V44" s="46">
        <f t="shared" si="8"/>
        <v>11.49794303228737</v>
      </c>
      <c r="W44" s="52"/>
      <c r="X44" s="46">
        <v>0</v>
      </c>
      <c r="Y44" s="46">
        <v>2.0422634160368327</v>
      </c>
      <c r="Z44" s="46">
        <v>1.0926109275797056</v>
      </c>
      <c r="AA44" s="46">
        <v>1.0211317080184164</v>
      </c>
      <c r="AB44" s="46">
        <v>1.0211317080184164</v>
      </c>
      <c r="AC44" s="46">
        <v>1.123244878820258</v>
      </c>
      <c r="AD44" s="46">
        <v>0.51056585400920818</v>
      </c>
      <c r="AE44" s="46">
        <v>0.45950926860828734</v>
      </c>
      <c r="AF44" s="46">
        <v>0.40845268320736655</v>
      </c>
      <c r="AG44" s="46">
        <v>0.30633951240552487</v>
      </c>
      <c r="AH44" s="46">
        <v>0.20422634160368328</v>
      </c>
      <c r="AI44" s="46">
        <v>0.35739609780644571</v>
      </c>
      <c r="AJ44" s="46">
        <v>0.30633951240552487</v>
      </c>
      <c r="AK44" s="46">
        <v>0.30633951240552487</v>
      </c>
      <c r="AL44" s="46">
        <v>0.51056585400920818</v>
      </c>
      <c r="AM44" s="46">
        <v>0.40845268320736655</v>
      </c>
      <c r="AN44" s="46">
        <v>0.40845268320736655</v>
      </c>
      <c r="AO44" s="46">
        <v>0.39824136612718236</v>
      </c>
      <c r="AP44" s="46">
        <v>0.30633951240552487</v>
      </c>
      <c r="AQ44" s="46">
        <v>0.30633951240552487</v>
      </c>
      <c r="AR44" s="46">
        <v>0.30633951240552487</v>
      </c>
      <c r="AS44" s="46">
        <v>0.25528292700460409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18.66</v>
      </c>
      <c r="C45" s="21"/>
      <c r="D45" s="21"/>
      <c r="E45" s="21"/>
      <c r="F45" s="21"/>
      <c r="G45" s="21"/>
      <c r="H45" s="21"/>
      <c r="I45" s="21"/>
      <c r="J45" s="21">
        <v>6.1267902481104981</v>
      </c>
      <c r="K45" s="23">
        <f t="shared" si="4"/>
        <v>6.1267902481104981</v>
      </c>
      <c r="L45" s="22">
        <f t="shared" si="5"/>
        <v>11.49794303228737</v>
      </c>
      <c r="M45" s="39">
        <f t="shared" si="6"/>
        <v>17.624733280397869</v>
      </c>
      <c r="O45" s="37">
        <f t="shared" si="7"/>
        <v>-7.1989785415298355</v>
      </c>
      <c r="P45" s="37">
        <f t="shared" si="9"/>
        <v>0.61267902481104974</v>
      </c>
      <c r="Q45" s="37">
        <f t="shared" si="10"/>
        <v>0</v>
      </c>
      <c r="R45" s="37">
        <f t="shared" si="11"/>
        <v>0</v>
      </c>
      <c r="S45" s="37">
        <f t="shared" si="12"/>
        <v>6.5862995167187854</v>
      </c>
      <c r="T45">
        <v>44</v>
      </c>
      <c r="U45" s="45">
        <f>IFERROR(-HLOOKUP($U$1,IEX!$W$2:$BH$98,T45,FALSE),0)</f>
        <v>0</v>
      </c>
      <c r="V45" s="46">
        <f t="shared" si="8"/>
        <v>11.49794303228737</v>
      </c>
      <c r="W45" s="52"/>
      <c r="X45" s="46">
        <v>0</v>
      </c>
      <c r="Y45" s="46">
        <v>2.0422634160368327</v>
      </c>
      <c r="Z45" s="46">
        <v>1.0926109275797056</v>
      </c>
      <c r="AA45" s="46">
        <v>1.0211317080184164</v>
      </c>
      <c r="AB45" s="46">
        <v>1.0211317080184164</v>
      </c>
      <c r="AC45" s="46">
        <v>1.123244878820258</v>
      </c>
      <c r="AD45" s="46">
        <v>0.51056585400920818</v>
      </c>
      <c r="AE45" s="46">
        <v>0.45950926860828734</v>
      </c>
      <c r="AF45" s="46">
        <v>0.40845268320736655</v>
      </c>
      <c r="AG45" s="46">
        <v>0.30633951240552487</v>
      </c>
      <c r="AH45" s="46">
        <v>0.20422634160368328</v>
      </c>
      <c r="AI45" s="46">
        <v>0.35739609780644571</v>
      </c>
      <c r="AJ45" s="46">
        <v>0.30633951240552487</v>
      </c>
      <c r="AK45" s="46">
        <v>0.30633951240552487</v>
      </c>
      <c r="AL45" s="46">
        <v>0.51056585400920818</v>
      </c>
      <c r="AM45" s="46">
        <v>0.40845268320736655</v>
      </c>
      <c r="AN45" s="46">
        <v>0.40845268320736655</v>
      </c>
      <c r="AO45" s="46">
        <v>0.39824136612718236</v>
      </c>
      <c r="AP45" s="46">
        <v>0.30633951240552487</v>
      </c>
      <c r="AQ45" s="46">
        <v>0.30633951240552487</v>
      </c>
      <c r="AR45" s="46">
        <v>0.30633951240552487</v>
      </c>
      <c r="AS45" s="46">
        <v>0.25528292700460409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18.570400000000003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18.315200000000001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17.7088</v>
      </c>
      <c r="C48" s="21"/>
      <c r="D48" s="21"/>
      <c r="E48" s="21"/>
      <c r="F48" s="21"/>
      <c r="G48" s="21"/>
      <c r="H48" s="21"/>
      <c r="I48" s="21"/>
      <c r="J48" s="21">
        <v>5.965906793935992</v>
      </c>
      <c r="K48" s="23">
        <f t="shared" si="4"/>
        <v>5.965906793935992</v>
      </c>
      <c r="L48" s="22">
        <f t="shared" si="5"/>
        <v>11.196018416619879</v>
      </c>
      <c r="M48" s="39">
        <f t="shared" si="6"/>
        <v>17.161925210555872</v>
      </c>
      <c r="O48" s="37">
        <f t="shared" si="7"/>
        <v>-7.0099404828747902</v>
      </c>
      <c r="P48" s="37">
        <f t="shared" si="9"/>
        <v>0.59659067939359922</v>
      </c>
      <c r="Q48" s="37">
        <f t="shared" si="10"/>
        <v>0</v>
      </c>
      <c r="R48" s="37">
        <f t="shared" si="11"/>
        <v>0</v>
      </c>
      <c r="S48" s="37">
        <f t="shared" si="12"/>
        <v>6.4133498034811911</v>
      </c>
      <c r="T48">
        <v>47</v>
      </c>
      <c r="U48" s="45">
        <f>IFERROR(-HLOOKUP($U$1,IEX!$W$2:$BH$98,T48,FALSE),0)</f>
        <v>0</v>
      </c>
      <c r="V48" s="46">
        <f t="shared" si="8"/>
        <v>11.196018416619879</v>
      </c>
      <c r="W48" s="52"/>
      <c r="X48" s="46">
        <v>0</v>
      </c>
      <c r="Y48" s="46">
        <v>1.9886355979786641</v>
      </c>
      <c r="Z48" s="46">
        <v>1.0639200449185853</v>
      </c>
      <c r="AA48" s="46">
        <v>0.99431779898933204</v>
      </c>
      <c r="AB48" s="46">
        <v>0.99431779898933204</v>
      </c>
      <c r="AC48" s="46">
        <v>1.0937495788882652</v>
      </c>
      <c r="AD48" s="46">
        <v>0.49715889949466602</v>
      </c>
      <c r="AE48" s="46">
        <v>0.44744300954519933</v>
      </c>
      <c r="AF48" s="46">
        <v>0.39772711959573281</v>
      </c>
      <c r="AG48" s="46">
        <v>0.29829533969679961</v>
      </c>
      <c r="AH48" s="46">
        <v>0.19886355979786641</v>
      </c>
      <c r="AI48" s="46">
        <v>0.34801122964626618</v>
      </c>
      <c r="AJ48" s="46">
        <v>0.29829533969679961</v>
      </c>
      <c r="AK48" s="46">
        <v>0.29829533969679961</v>
      </c>
      <c r="AL48" s="46">
        <v>0.49715889949466602</v>
      </c>
      <c r="AM48" s="46">
        <v>0.39772711959573281</v>
      </c>
      <c r="AN48" s="46">
        <v>0.39772711959573281</v>
      </c>
      <c r="AO48" s="46">
        <v>0.38778394160583946</v>
      </c>
      <c r="AP48" s="46">
        <v>0.29829533969679961</v>
      </c>
      <c r="AQ48" s="46">
        <v>0.29829533969679961</v>
      </c>
      <c r="AR48" s="46">
        <v>0.29829533969679961</v>
      </c>
      <c r="AS48" s="46">
        <v>0.24857944974733301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17.961200000000002</v>
      </c>
      <c r="C49" s="21"/>
      <c r="D49" s="21"/>
      <c r="E49" s="21"/>
      <c r="F49" s="21"/>
      <c r="G49" s="21"/>
      <c r="H49" s="21"/>
      <c r="I49" s="21"/>
      <c r="J49" s="21">
        <v>6.0509376754632251</v>
      </c>
      <c r="K49" s="23">
        <f t="shared" si="4"/>
        <v>6.0509376754632251</v>
      </c>
      <c r="L49" s="22">
        <f t="shared" si="5"/>
        <v>11.355593037619316</v>
      </c>
      <c r="M49" s="39">
        <f t="shared" si="6"/>
        <v>17.406530713082542</v>
      </c>
      <c r="O49" s="37">
        <f t="shared" si="7"/>
        <v>-7.1098517686692899</v>
      </c>
      <c r="P49" s="37">
        <f t="shared" si="9"/>
        <v>0.60509376754632238</v>
      </c>
      <c r="Q49" s="37">
        <f t="shared" si="10"/>
        <v>0</v>
      </c>
      <c r="R49" s="37">
        <f t="shared" si="11"/>
        <v>0</v>
      </c>
      <c r="S49" s="37">
        <f t="shared" si="12"/>
        <v>6.5047580011229673</v>
      </c>
      <c r="T49">
        <v>48</v>
      </c>
      <c r="U49" s="45">
        <f>IFERROR(-HLOOKUP($U$1,IEX!$W$2:$BH$98,T49,FALSE),0)</f>
        <v>0</v>
      </c>
      <c r="V49" s="46">
        <f t="shared" si="8"/>
        <v>11.355593037619316</v>
      </c>
      <c r="W49" s="52"/>
      <c r="X49" s="46">
        <v>0</v>
      </c>
      <c r="Y49" s="46">
        <v>2.0169792251544081</v>
      </c>
      <c r="Z49" s="46">
        <v>1.0790838854576084</v>
      </c>
      <c r="AA49" s="46">
        <v>1.008489612577204</v>
      </c>
      <c r="AB49" s="46">
        <v>1.008489612577204</v>
      </c>
      <c r="AC49" s="46">
        <v>1.1093385738349246</v>
      </c>
      <c r="AD49" s="46">
        <v>0.50424480628860202</v>
      </c>
      <c r="AE49" s="46">
        <v>0.45382032565974179</v>
      </c>
      <c r="AF49" s="46">
        <v>0.40339584503088166</v>
      </c>
      <c r="AG49" s="46">
        <v>0.30254688377316119</v>
      </c>
      <c r="AH49" s="46">
        <v>0.20169792251544083</v>
      </c>
      <c r="AI49" s="46">
        <v>0.35297136440202143</v>
      </c>
      <c r="AJ49" s="46">
        <v>0.30254688377316119</v>
      </c>
      <c r="AK49" s="46">
        <v>0.30254688377316119</v>
      </c>
      <c r="AL49" s="46">
        <v>0.50424480628860202</v>
      </c>
      <c r="AM49" s="46">
        <v>0.40339584503088166</v>
      </c>
      <c r="AN49" s="46">
        <v>0.40339584503088166</v>
      </c>
      <c r="AO49" s="46">
        <v>0.39331094890510959</v>
      </c>
      <c r="AP49" s="46">
        <v>0.30254688377316119</v>
      </c>
      <c r="AQ49" s="46">
        <v>0.30254688377316119</v>
      </c>
      <c r="AR49" s="46">
        <v>0.30254688377316119</v>
      </c>
      <c r="AS49" s="46">
        <v>0.25212240314430101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16.244399999999999</v>
      </c>
      <c r="C50" s="21"/>
      <c r="D50" s="21"/>
      <c r="E50" s="21"/>
      <c r="F50" s="21"/>
      <c r="G50" s="21"/>
      <c r="H50" s="21"/>
      <c r="I50" s="21"/>
      <c r="J50" s="21">
        <v>5.4725659741718147</v>
      </c>
      <c r="K50" s="23">
        <f t="shared" si="4"/>
        <v>5.4725659741718147</v>
      </c>
      <c r="L50" s="22">
        <f t="shared" si="5"/>
        <v>10.270182144862437</v>
      </c>
      <c r="M50" s="39">
        <f t="shared" si="6"/>
        <v>15.742748119034252</v>
      </c>
      <c r="O50" s="37">
        <f t="shared" si="7"/>
        <v>-6.4302650196518822</v>
      </c>
      <c r="P50" s="37">
        <f t="shared" si="9"/>
        <v>0.54725659741718136</v>
      </c>
      <c r="Q50" s="37">
        <f t="shared" si="10"/>
        <v>0</v>
      </c>
      <c r="R50" s="37">
        <f t="shared" si="11"/>
        <v>0</v>
      </c>
      <c r="S50" s="37">
        <f t="shared" si="12"/>
        <v>5.8830084222347008</v>
      </c>
      <c r="T50">
        <v>49</v>
      </c>
      <c r="U50" s="45">
        <f>IFERROR(-HLOOKUP($U$1,IEX!$W$2:$BH$98,T50,FALSE),0)</f>
        <v>0</v>
      </c>
      <c r="V50" s="46">
        <f t="shared" si="8"/>
        <v>10.270182144862437</v>
      </c>
      <c r="W50" s="52"/>
      <c r="X50" s="46">
        <v>0</v>
      </c>
      <c r="Y50" s="46">
        <v>1.8241886580572715</v>
      </c>
      <c r="Z50" s="46">
        <v>0.97594093206064025</v>
      </c>
      <c r="AA50" s="46">
        <v>0.91209432902863574</v>
      </c>
      <c r="AB50" s="46">
        <v>0.91209432902863574</v>
      </c>
      <c r="AC50" s="46">
        <v>1.0033037619314993</v>
      </c>
      <c r="AD50" s="46">
        <v>0.45604716451431787</v>
      </c>
      <c r="AE50" s="46">
        <v>0.41044244806288604</v>
      </c>
      <c r="AF50" s="46">
        <v>0.36483773161145427</v>
      </c>
      <c r="AG50" s="46">
        <v>0.27362829870859068</v>
      </c>
      <c r="AH50" s="46">
        <v>0.18241886580572714</v>
      </c>
      <c r="AI50" s="46">
        <v>0.31923301516002245</v>
      </c>
      <c r="AJ50" s="46">
        <v>0.27362829870859068</v>
      </c>
      <c r="AK50" s="46">
        <v>0.27362829870859068</v>
      </c>
      <c r="AL50" s="46">
        <v>0.45604716451431787</v>
      </c>
      <c r="AM50" s="46">
        <v>0.36483773161145427</v>
      </c>
      <c r="AN50" s="46">
        <v>0.36483773161145427</v>
      </c>
      <c r="AO50" s="46">
        <v>0.35571678832116793</v>
      </c>
      <c r="AP50" s="46">
        <v>0.27362829870859068</v>
      </c>
      <c r="AQ50" s="46">
        <v>0.27362829870859068</v>
      </c>
      <c r="AR50" s="46">
        <v>0.27362829870859068</v>
      </c>
      <c r="AS50" s="46">
        <v>0.22802358225715894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17.975999999999999</v>
      </c>
      <c r="C51" s="21"/>
      <c r="D51" s="21"/>
      <c r="E51" s="21"/>
      <c r="F51" s="21"/>
      <c r="G51" s="21"/>
      <c r="H51" s="21"/>
      <c r="I51" s="21"/>
      <c r="J51" s="21">
        <v>6.0559236384053907</v>
      </c>
      <c r="K51" s="23">
        <f t="shared" si="4"/>
        <v>6.0559236384053907</v>
      </c>
      <c r="L51" s="22">
        <f t="shared" si="5"/>
        <v>11.364950028074118</v>
      </c>
      <c r="M51" s="39">
        <f t="shared" si="6"/>
        <v>17.420873666479508</v>
      </c>
      <c r="O51" s="37">
        <f t="shared" si="7"/>
        <v>-7.1157102751263341</v>
      </c>
      <c r="P51" s="37">
        <f t="shared" si="9"/>
        <v>0.60559236384053905</v>
      </c>
      <c r="Q51" s="37">
        <f t="shared" si="10"/>
        <v>0</v>
      </c>
      <c r="R51" s="37">
        <f t="shared" si="11"/>
        <v>0</v>
      </c>
      <c r="S51" s="37">
        <f t="shared" si="12"/>
        <v>6.5101179112857954</v>
      </c>
      <c r="T51">
        <v>50</v>
      </c>
      <c r="U51" s="45">
        <f>IFERROR(-HLOOKUP($U$1,IEX!$W$2:$BH$98,T51,FALSE),0)</f>
        <v>0</v>
      </c>
      <c r="V51" s="46">
        <f t="shared" si="8"/>
        <v>11.364950028074118</v>
      </c>
      <c r="W51" s="52"/>
      <c r="X51" s="46">
        <v>0</v>
      </c>
      <c r="Y51" s="46">
        <v>2.0186412128017972</v>
      </c>
      <c r="Z51" s="46">
        <v>1.0799730488489614</v>
      </c>
      <c r="AA51" s="46">
        <v>1.0093206064008986</v>
      </c>
      <c r="AB51" s="46">
        <v>1.0093206064008986</v>
      </c>
      <c r="AC51" s="46">
        <v>1.1102526670409885</v>
      </c>
      <c r="AD51" s="46">
        <v>0.5046603032004493</v>
      </c>
      <c r="AE51" s="46">
        <v>0.45419427288040432</v>
      </c>
      <c r="AF51" s="46">
        <v>0.40372824256035938</v>
      </c>
      <c r="AG51" s="46">
        <v>0.30279618192026952</v>
      </c>
      <c r="AH51" s="46">
        <v>0.20186412128017969</v>
      </c>
      <c r="AI51" s="46">
        <v>0.35326221224031445</v>
      </c>
      <c r="AJ51" s="46">
        <v>0.30279618192026952</v>
      </c>
      <c r="AK51" s="46">
        <v>0.30279618192026952</v>
      </c>
      <c r="AL51" s="46">
        <v>0.5046603032004493</v>
      </c>
      <c r="AM51" s="46">
        <v>0.40372824256035938</v>
      </c>
      <c r="AN51" s="46">
        <v>0.40372824256035938</v>
      </c>
      <c r="AO51" s="46">
        <v>0.3936350364963504</v>
      </c>
      <c r="AP51" s="46">
        <v>0.30279618192026952</v>
      </c>
      <c r="AQ51" s="46">
        <v>0.30279618192026952</v>
      </c>
      <c r="AR51" s="46">
        <v>0.30279618192026952</v>
      </c>
      <c r="AS51" s="46">
        <v>0.25233015160022465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18.149999999999999</v>
      </c>
      <c r="C52" s="21"/>
      <c r="D52" s="21"/>
      <c r="E52" s="21"/>
      <c r="F52" s="21"/>
      <c r="G52" s="21"/>
      <c r="H52" s="21"/>
      <c r="I52" s="21"/>
      <c r="J52" s="21">
        <v>6.1145423919146555</v>
      </c>
      <c r="K52" s="23">
        <f t="shared" si="4"/>
        <v>6.1145423919146555</v>
      </c>
      <c r="L52" s="22">
        <f t="shared" si="5"/>
        <v>11.474957888826507</v>
      </c>
      <c r="M52" s="39">
        <f t="shared" si="6"/>
        <v>17.589500280741163</v>
      </c>
      <c r="O52" s="37">
        <f t="shared" si="7"/>
        <v>-7.1845873104997207</v>
      </c>
      <c r="P52" s="37">
        <f t="shared" si="9"/>
        <v>0.61145423919146547</v>
      </c>
      <c r="Q52" s="37">
        <f t="shared" si="10"/>
        <v>0</v>
      </c>
      <c r="R52" s="37">
        <f t="shared" si="11"/>
        <v>0</v>
      </c>
      <c r="S52" s="37">
        <f t="shared" si="12"/>
        <v>6.5731330713082547</v>
      </c>
      <c r="T52">
        <v>51</v>
      </c>
      <c r="U52" s="45">
        <f>IFERROR(-HLOOKUP($U$1,IEX!$W$2:$BH$98,T52,FALSE),0)</f>
        <v>0</v>
      </c>
      <c r="V52" s="46">
        <f t="shared" si="8"/>
        <v>11.474957888826507</v>
      </c>
      <c r="W52" s="52"/>
      <c r="X52" s="46">
        <v>0</v>
      </c>
      <c r="Y52" s="46">
        <v>2.0381807973048849</v>
      </c>
      <c r="Z52" s="46">
        <v>1.0904267265581136</v>
      </c>
      <c r="AA52" s="46">
        <v>1.0190903986524424</v>
      </c>
      <c r="AB52" s="46">
        <v>1.0190903986524424</v>
      </c>
      <c r="AC52" s="46">
        <v>1.1209994385176867</v>
      </c>
      <c r="AD52" s="46">
        <v>0.50954519932622122</v>
      </c>
      <c r="AE52" s="46">
        <v>0.4585906793935991</v>
      </c>
      <c r="AF52" s="46">
        <v>0.40763615946097703</v>
      </c>
      <c r="AG52" s="46">
        <v>0.30572711959573273</v>
      </c>
      <c r="AH52" s="46">
        <v>0.20381807973048852</v>
      </c>
      <c r="AI52" s="46">
        <v>0.35668163952835491</v>
      </c>
      <c r="AJ52" s="46">
        <v>0.30572711959573273</v>
      </c>
      <c r="AK52" s="46">
        <v>0.30572711959573273</v>
      </c>
      <c r="AL52" s="46">
        <v>0.50954519932622122</v>
      </c>
      <c r="AM52" s="46">
        <v>0.40763615946097703</v>
      </c>
      <c r="AN52" s="46">
        <v>0.40763615946097703</v>
      </c>
      <c r="AO52" s="46">
        <v>0.39744525547445259</v>
      </c>
      <c r="AP52" s="46">
        <v>0.30572711959573273</v>
      </c>
      <c r="AQ52" s="46">
        <v>0.30572711959573273</v>
      </c>
      <c r="AR52" s="46">
        <v>0.30572711959573273</v>
      </c>
      <c r="AS52" s="46">
        <v>0.25477259966311061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18.039200000000001</v>
      </c>
      <c r="C53" s="21"/>
      <c r="D53" s="21"/>
      <c r="E53" s="21"/>
      <c r="F53" s="21"/>
      <c r="G53" s="21"/>
      <c r="H53" s="21"/>
      <c r="I53" s="21"/>
      <c r="J53" s="21">
        <v>6.0772150477259981</v>
      </c>
      <c r="K53" s="23">
        <f t="shared" si="4"/>
        <v>6.0772150477259981</v>
      </c>
      <c r="L53" s="22">
        <f t="shared" si="5"/>
        <v>11.404906906232455</v>
      </c>
      <c r="M53" s="39">
        <f t="shared" si="6"/>
        <v>17.482121953958455</v>
      </c>
      <c r="O53" s="37">
        <f t="shared" si="7"/>
        <v>-7.1407276810780473</v>
      </c>
      <c r="P53" s="37">
        <f t="shared" si="9"/>
        <v>0.60772150477259979</v>
      </c>
      <c r="Q53" s="37">
        <f t="shared" si="10"/>
        <v>0</v>
      </c>
      <c r="R53" s="37">
        <f t="shared" si="11"/>
        <v>0</v>
      </c>
      <c r="S53" s="37">
        <f t="shared" si="12"/>
        <v>6.5330061763054479</v>
      </c>
      <c r="T53">
        <v>52</v>
      </c>
      <c r="U53" s="45">
        <f>IFERROR(-HLOOKUP($U$1,IEX!$W$2:$BH$98,T53,FALSE),0)</f>
        <v>0</v>
      </c>
      <c r="V53" s="46">
        <f t="shared" si="8"/>
        <v>11.404906906232455</v>
      </c>
      <c r="W53" s="52"/>
      <c r="X53" s="46">
        <v>0</v>
      </c>
      <c r="Y53" s="46">
        <v>2.0257383492419994</v>
      </c>
      <c r="Z53" s="46">
        <v>1.0837700168444697</v>
      </c>
      <c r="AA53" s="46">
        <v>1.0128691746209997</v>
      </c>
      <c r="AB53" s="46">
        <v>1.0128691746209997</v>
      </c>
      <c r="AC53" s="46">
        <v>1.1141560920830997</v>
      </c>
      <c r="AD53" s="46">
        <v>0.50643458731049984</v>
      </c>
      <c r="AE53" s="46">
        <v>0.45579112857944981</v>
      </c>
      <c r="AF53" s="46">
        <v>0.40514766984839989</v>
      </c>
      <c r="AG53" s="46">
        <v>0.30386075238629989</v>
      </c>
      <c r="AH53" s="46">
        <v>0.20257383492419995</v>
      </c>
      <c r="AI53" s="46">
        <v>0.35450421111734987</v>
      </c>
      <c r="AJ53" s="46">
        <v>0.30386075238629989</v>
      </c>
      <c r="AK53" s="46">
        <v>0.30386075238629989</v>
      </c>
      <c r="AL53" s="46">
        <v>0.50643458731049984</v>
      </c>
      <c r="AM53" s="46">
        <v>0.40514766984839989</v>
      </c>
      <c r="AN53" s="46">
        <v>0.40514766984839989</v>
      </c>
      <c r="AO53" s="46">
        <v>0.39501897810218989</v>
      </c>
      <c r="AP53" s="46">
        <v>0.30386075238629989</v>
      </c>
      <c r="AQ53" s="46">
        <v>0.30386075238629989</v>
      </c>
      <c r="AR53" s="46">
        <v>0.30386075238629989</v>
      </c>
      <c r="AS53" s="46">
        <v>0.25321729365524992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15.211200000000002</v>
      </c>
      <c r="C54" s="21"/>
      <c r="D54" s="21"/>
      <c r="E54" s="21"/>
      <c r="F54" s="21"/>
      <c r="G54" s="21"/>
      <c r="H54" s="21"/>
      <c r="I54" s="21"/>
      <c r="J54" s="21">
        <v>5.1244918585064587</v>
      </c>
      <c r="K54" s="23">
        <f t="shared" si="4"/>
        <v>5.1244918585064587</v>
      </c>
      <c r="L54" s="22">
        <f t="shared" si="5"/>
        <v>9.6169630544637847</v>
      </c>
      <c r="M54" s="39">
        <f t="shared" si="6"/>
        <v>14.741454912970244</v>
      </c>
      <c r="O54" s="37">
        <f t="shared" si="7"/>
        <v>-6.0212779337450888</v>
      </c>
      <c r="P54" s="37">
        <f t="shared" si="9"/>
        <v>0.51244918585064581</v>
      </c>
      <c r="Q54" s="37">
        <f t="shared" si="10"/>
        <v>0</v>
      </c>
      <c r="R54" s="37">
        <f t="shared" si="11"/>
        <v>0</v>
      </c>
      <c r="S54" s="37">
        <f t="shared" si="12"/>
        <v>5.5088287478944427</v>
      </c>
      <c r="T54">
        <v>53</v>
      </c>
      <c r="U54" s="45">
        <f>IFERROR(-HLOOKUP($U$1,IEX!$W$2:$BH$98,T54,FALSE),0)</f>
        <v>0</v>
      </c>
      <c r="V54" s="46">
        <f t="shared" si="8"/>
        <v>9.6169630544637847</v>
      </c>
      <c r="W54" s="52"/>
      <c r="X54" s="46">
        <v>0</v>
      </c>
      <c r="Y54" s="46">
        <v>1.7081639528354862</v>
      </c>
      <c r="Z54" s="46">
        <v>0.91386771476698514</v>
      </c>
      <c r="AA54" s="46">
        <v>0.85408197641774308</v>
      </c>
      <c r="AB54" s="46">
        <v>0.85408197641774308</v>
      </c>
      <c r="AC54" s="46">
        <v>0.9394901740595174</v>
      </c>
      <c r="AD54" s="46">
        <v>0.42704098820887154</v>
      </c>
      <c r="AE54" s="46">
        <v>0.38433688938798438</v>
      </c>
      <c r="AF54" s="46">
        <v>0.34163279056709722</v>
      </c>
      <c r="AG54" s="46">
        <v>0.2562245929253229</v>
      </c>
      <c r="AH54" s="46">
        <v>0.17081639528354861</v>
      </c>
      <c r="AI54" s="46">
        <v>0.29892869174621006</v>
      </c>
      <c r="AJ54" s="46">
        <v>0.2562245929253229</v>
      </c>
      <c r="AK54" s="46">
        <v>0.2562245929253229</v>
      </c>
      <c r="AL54" s="46">
        <v>0.42704098820887154</v>
      </c>
      <c r="AM54" s="46">
        <v>0.34163279056709722</v>
      </c>
      <c r="AN54" s="46">
        <v>0.34163279056709722</v>
      </c>
      <c r="AO54" s="46">
        <v>0.33309197080291975</v>
      </c>
      <c r="AP54" s="46">
        <v>0.2562245929253229</v>
      </c>
      <c r="AQ54" s="46">
        <v>0.2562245929253229</v>
      </c>
      <c r="AR54" s="46">
        <v>0.2562245929253229</v>
      </c>
      <c r="AS54" s="46">
        <v>0.21352049410443577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16.0808</v>
      </c>
      <c r="C55" s="21"/>
      <c r="D55" s="21"/>
      <c r="E55" s="21"/>
      <c r="F55" s="21"/>
      <c r="G55" s="21"/>
      <c r="H55" s="21"/>
      <c r="I55" s="21"/>
      <c r="J55" s="21">
        <v>5.4174508702975865</v>
      </c>
      <c r="K55" s="23">
        <f t="shared" si="4"/>
        <v>5.4174508702975865</v>
      </c>
      <c r="L55" s="22">
        <f t="shared" si="5"/>
        <v>10.166749466591806</v>
      </c>
      <c r="M55" s="39">
        <f t="shared" si="6"/>
        <v>15.584200336889392</v>
      </c>
      <c r="O55" s="37">
        <f t="shared" si="7"/>
        <v>-6.3655047725996639</v>
      </c>
      <c r="P55" s="37">
        <f t="shared" si="9"/>
        <v>0.54174508702975854</v>
      </c>
      <c r="Q55" s="37">
        <f t="shared" si="10"/>
        <v>0</v>
      </c>
      <c r="R55" s="37">
        <f t="shared" si="11"/>
        <v>0</v>
      </c>
      <c r="S55" s="37">
        <f t="shared" si="12"/>
        <v>5.8237596855699056</v>
      </c>
      <c r="T55">
        <v>54</v>
      </c>
      <c r="U55" s="45">
        <f>IFERROR(-HLOOKUP($U$1,IEX!$W$2:$BH$98,T55,FALSE),0)</f>
        <v>0</v>
      </c>
      <c r="V55" s="46">
        <f t="shared" si="8"/>
        <v>10.166749466591806</v>
      </c>
      <c r="W55" s="52"/>
      <c r="X55" s="46">
        <v>0</v>
      </c>
      <c r="Y55" s="46">
        <v>1.8058169567658622</v>
      </c>
      <c r="Z55" s="46">
        <v>0.96611207186973636</v>
      </c>
      <c r="AA55" s="46">
        <v>0.90290847838293109</v>
      </c>
      <c r="AB55" s="46">
        <v>0.90290847838293109</v>
      </c>
      <c r="AC55" s="46">
        <v>0.99319932622122431</v>
      </c>
      <c r="AD55" s="46">
        <v>0.45145423919146555</v>
      </c>
      <c r="AE55" s="46">
        <v>0.40630881527231899</v>
      </c>
      <c r="AF55" s="46">
        <v>0.36116339135317249</v>
      </c>
      <c r="AG55" s="46">
        <v>0.27087254351487927</v>
      </c>
      <c r="AH55" s="46">
        <v>0.18058169567658625</v>
      </c>
      <c r="AI55" s="46">
        <v>0.31601796743402588</v>
      </c>
      <c r="AJ55" s="46">
        <v>0.27087254351487927</v>
      </c>
      <c r="AK55" s="46">
        <v>0.27087254351487927</v>
      </c>
      <c r="AL55" s="46">
        <v>0.45145423919146555</v>
      </c>
      <c r="AM55" s="46">
        <v>0.36116339135317249</v>
      </c>
      <c r="AN55" s="46">
        <v>0.36116339135317249</v>
      </c>
      <c r="AO55" s="46">
        <v>0.35213430656934314</v>
      </c>
      <c r="AP55" s="46">
        <v>0.27087254351487927</v>
      </c>
      <c r="AQ55" s="46">
        <v>0.27087254351487927</v>
      </c>
      <c r="AR55" s="46">
        <v>0.27087254351487927</v>
      </c>
      <c r="AS55" s="46">
        <v>0.22572711959573277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17.526799999999998</v>
      </c>
      <c r="C56" s="21"/>
      <c r="D56" s="21"/>
      <c r="E56" s="21"/>
      <c r="F56" s="21"/>
      <c r="G56" s="21"/>
      <c r="H56" s="21"/>
      <c r="I56" s="21"/>
      <c r="J56" s="21">
        <v>5.9045929253228531</v>
      </c>
      <c r="K56" s="23">
        <f t="shared" si="4"/>
        <v>5.9045929253228531</v>
      </c>
      <c r="L56" s="22">
        <f t="shared" si="5"/>
        <v>11.080952723189219</v>
      </c>
      <c r="M56" s="39">
        <f t="shared" si="6"/>
        <v>16.985545648512073</v>
      </c>
      <c r="O56" s="37">
        <f t="shared" si="7"/>
        <v>-6.9378966872543515</v>
      </c>
      <c r="P56" s="37">
        <f t="shared" si="9"/>
        <v>0.59045929253228513</v>
      </c>
      <c r="Q56" s="37">
        <f t="shared" si="10"/>
        <v>0</v>
      </c>
      <c r="R56" s="37">
        <f t="shared" si="11"/>
        <v>0</v>
      </c>
      <c r="S56" s="37">
        <f t="shared" si="12"/>
        <v>6.3474373947220668</v>
      </c>
      <c r="T56">
        <v>55</v>
      </c>
      <c r="U56" s="45">
        <f>IFERROR(-HLOOKUP($U$1,IEX!$W$2:$BH$98,T56,FALSE),0)</f>
        <v>0</v>
      </c>
      <c r="V56" s="46">
        <f t="shared" si="8"/>
        <v>11.080952723189219</v>
      </c>
      <c r="W56" s="52"/>
      <c r="X56" s="46">
        <v>0</v>
      </c>
      <c r="Y56" s="46">
        <v>1.9681976417742844</v>
      </c>
      <c r="Z56" s="46">
        <v>1.0529857383492423</v>
      </c>
      <c r="AA56" s="46">
        <v>0.98409882088714218</v>
      </c>
      <c r="AB56" s="46">
        <v>0.98409882088714218</v>
      </c>
      <c r="AC56" s="46">
        <v>1.0825087029758564</v>
      </c>
      <c r="AD56" s="46">
        <v>0.49204941044357109</v>
      </c>
      <c r="AE56" s="46">
        <v>0.4428444693992139</v>
      </c>
      <c r="AF56" s="46">
        <v>0.39363952835485688</v>
      </c>
      <c r="AG56" s="46">
        <v>0.29522964626614256</v>
      </c>
      <c r="AH56" s="46">
        <v>0.19681976417742844</v>
      </c>
      <c r="AI56" s="46">
        <v>0.34443458731049975</v>
      </c>
      <c r="AJ56" s="46">
        <v>0.29522964626614256</v>
      </c>
      <c r="AK56" s="46">
        <v>0.29522964626614256</v>
      </c>
      <c r="AL56" s="46">
        <v>0.49204941044357109</v>
      </c>
      <c r="AM56" s="46">
        <v>0.39363952835485688</v>
      </c>
      <c r="AN56" s="46">
        <v>0.39363952835485688</v>
      </c>
      <c r="AO56" s="46">
        <v>0.38379854014598541</v>
      </c>
      <c r="AP56" s="46">
        <v>0.29522964626614256</v>
      </c>
      <c r="AQ56" s="46">
        <v>0.29522964626614256</v>
      </c>
      <c r="AR56" s="46">
        <v>0.29522964626614256</v>
      </c>
      <c r="AS56" s="46">
        <v>0.24602470522178554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18.328799999999998</v>
      </c>
      <c r="C57" s="21"/>
      <c r="D57" s="21"/>
      <c r="E57" s="21"/>
      <c r="F57" s="21"/>
      <c r="G57" s="21"/>
      <c r="H57" s="21"/>
      <c r="I57" s="21"/>
      <c r="J57" s="21">
        <v>6.1267902481104981</v>
      </c>
      <c r="K57" s="23">
        <f t="shared" si="4"/>
        <v>6.1267902481104981</v>
      </c>
      <c r="L57" s="22">
        <f t="shared" si="5"/>
        <v>11.49794303228737</v>
      </c>
      <c r="M57" s="39">
        <f t="shared" si="6"/>
        <v>17.624733280397869</v>
      </c>
      <c r="O57" s="37">
        <f t="shared" si="7"/>
        <v>-7.1989785415298355</v>
      </c>
      <c r="P57" s="37">
        <f t="shared" si="9"/>
        <v>0.61267902481104974</v>
      </c>
      <c r="Q57" s="37">
        <f t="shared" si="10"/>
        <v>0</v>
      </c>
      <c r="R57" s="37">
        <f t="shared" si="11"/>
        <v>0</v>
      </c>
      <c r="S57" s="37">
        <f t="shared" si="12"/>
        <v>6.5862995167187854</v>
      </c>
      <c r="T57">
        <v>56</v>
      </c>
      <c r="U57" s="45">
        <f>IFERROR(-HLOOKUP($U$1,IEX!$W$2:$BH$98,T57,FALSE),0)</f>
        <v>0</v>
      </c>
      <c r="V57" s="46">
        <f t="shared" si="8"/>
        <v>11.49794303228737</v>
      </c>
      <c r="W57" s="52"/>
      <c r="X57" s="46">
        <v>0</v>
      </c>
      <c r="Y57" s="46">
        <v>2.0422634160368327</v>
      </c>
      <c r="Z57" s="46">
        <v>1.0926109275797056</v>
      </c>
      <c r="AA57" s="46">
        <v>1.0211317080184164</v>
      </c>
      <c r="AB57" s="46">
        <v>1.0211317080184164</v>
      </c>
      <c r="AC57" s="46">
        <v>1.123244878820258</v>
      </c>
      <c r="AD57" s="46">
        <v>0.51056585400920818</v>
      </c>
      <c r="AE57" s="46">
        <v>0.45950926860828734</v>
      </c>
      <c r="AF57" s="46">
        <v>0.40845268320736655</v>
      </c>
      <c r="AG57" s="46">
        <v>0.30633951240552487</v>
      </c>
      <c r="AH57" s="46">
        <v>0.20422634160368328</v>
      </c>
      <c r="AI57" s="46">
        <v>0.35739609780644571</v>
      </c>
      <c r="AJ57" s="46">
        <v>0.30633951240552487</v>
      </c>
      <c r="AK57" s="46">
        <v>0.30633951240552487</v>
      </c>
      <c r="AL57" s="46">
        <v>0.51056585400920818</v>
      </c>
      <c r="AM57" s="46">
        <v>0.40845268320736655</v>
      </c>
      <c r="AN57" s="46">
        <v>0.40845268320736655</v>
      </c>
      <c r="AO57" s="46">
        <v>0.39824136612718236</v>
      </c>
      <c r="AP57" s="46">
        <v>0.30633951240552487</v>
      </c>
      <c r="AQ57" s="46">
        <v>0.30633951240552487</v>
      </c>
      <c r="AR57" s="46">
        <v>0.30633951240552487</v>
      </c>
      <c r="AS57" s="46">
        <v>0.25528292700460409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18.5276</v>
      </c>
      <c r="C58" s="21"/>
      <c r="D58" s="21"/>
      <c r="E58" s="21"/>
      <c r="F58" s="21"/>
      <c r="G58" s="21"/>
      <c r="H58" s="21"/>
      <c r="I58" s="21"/>
      <c r="J58" s="21">
        <v>6.1267902481104981</v>
      </c>
      <c r="K58" s="23">
        <f t="shared" si="4"/>
        <v>6.1267902481104981</v>
      </c>
      <c r="L58" s="22">
        <f t="shared" si="5"/>
        <v>11.49794303228737</v>
      </c>
      <c r="M58" s="39">
        <f t="shared" si="6"/>
        <v>17.624733280397869</v>
      </c>
      <c r="O58" s="37">
        <f t="shared" si="7"/>
        <v>-7.1989785415298355</v>
      </c>
      <c r="P58" s="37">
        <f t="shared" si="9"/>
        <v>0.61267902481104974</v>
      </c>
      <c r="Q58" s="37">
        <f t="shared" si="10"/>
        <v>0</v>
      </c>
      <c r="R58" s="37">
        <f t="shared" si="11"/>
        <v>0</v>
      </c>
      <c r="S58" s="37">
        <f t="shared" si="12"/>
        <v>6.5862995167187854</v>
      </c>
      <c r="T58">
        <v>57</v>
      </c>
      <c r="U58" s="45">
        <f>IFERROR(-HLOOKUP($U$1,IEX!$W$2:$BH$98,T58,FALSE),0)</f>
        <v>0</v>
      </c>
      <c r="V58" s="46">
        <f t="shared" si="8"/>
        <v>11.49794303228737</v>
      </c>
      <c r="W58" s="52"/>
      <c r="X58" s="46">
        <v>0</v>
      </c>
      <c r="Y58" s="46">
        <v>2.0422634160368327</v>
      </c>
      <c r="Z58" s="46">
        <v>1.0926109275797056</v>
      </c>
      <c r="AA58" s="46">
        <v>1.0211317080184164</v>
      </c>
      <c r="AB58" s="46">
        <v>1.0211317080184164</v>
      </c>
      <c r="AC58" s="46">
        <v>1.123244878820258</v>
      </c>
      <c r="AD58" s="46">
        <v>0.51056585400920818</v>
      </c>
      <c r="AE58" s="46">
        <v>0.45950926860828734</v>
      </c>
      <c r="AF58" s="46">
        <v>0.40845268320736655</v>
      </c>
      <c r="AG58" s="46">
        <v>0.30633951240552487</v>
      </c>
      <c r="AH58" s="46">
        <v>0.20422634160368328</v>
      </c>
      <c r="AI58" s="46">
        <v>0.35739609780644571</v>
      </c>
      <c r="AJ58" s="46">
        <v>0.30633951240552487</v>
      </c>
      <c r="AK58" s="46">
        <v>0.30633951240552487</v>
      </c>
      <c r="AL58" s="46">
        <v>0.51056585400920818</v>
      </c>
      <c r="AM58" s="46">
        <v>0.40845268320736655</v>
      </c>
      <c r="AN58" s="46">
        <v>0.40845268320736655</v>
      </c>
      <c r="AO58" s="46">
        <v>0.39824136612718236</v>
      </c>
      <c r="AP58" s="46">
        <v>0.30633951240552487</v>
      </c>
      <c r="AQ58" s="46">
        <v>0.30633951240552487</v>
      </c>
      <c r="AR58" s="46">
        <v>0.30633951240552487</v>
      </c>
      <c r="AS58" s="46">
        <v>0.25528292700460409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17.5992</v>
      </c>
      <c r="C59" s="21"/>
      <c r="D59" s="21"/>
      <c r="E59" s="21"/>
      <c r="F59" s="21"/>
      <c r="G59" s="21"/>
      <c r="H59" s="21"/>
      <c r="I59" s="21"/>
      <c r="J59" s="21">
        <v>5.9289837170129154</v>
      </c>
      <c r="K59" s="23">
        <f t="shared" si="4"/>
        <v>5.9289837170129154</v>
      </c>
      <c r="L59" s="22">
        <f t="shared" si="5"/>
        <v>11.126726108927572</v>
      </c>
      <c r="M59" s="39">
        <f t="shared" si="6"/>
        <v>17.05570982594049</v>
      </c>
      <c r="O59" s="37">
        <f t="shared" si="7"/>
        <v>-6.9665558674901753</v>
      </c>
      <c r="P59" s="37">
        <f t="shared" si="9"/>
        <v>0.59289837170129145</v>
      </c>
      <c r="Q59" s="37">
        <f t="shared" si="10"/>
        <v>0</v>
      </c>
      <c r="R59" s="37">
        <f t="shared" si="11"/>
        <v>0</v>
      </c>
      <c r="S59" s="37">
        <f t="shared" si="12"/>
        <v>6.3736574957888843</v>
      </c>
      <c r="T59">
        <v>58</v>
      </c>
      <c r="U59" s="45">
        <f>IFERROR(-HLOOKUP($U$1,IEX!$W$2:$BH$98,T59,FALSE),0)</f>
        <v>0</v>
      </c>
      <c r="V59" s="46">
        <f t="shared" si="8"/>
        <v>11.126726108927572</v>
      </c>
      <c r="W59" s="52"/>
      <c r="X59" s="46">
        <v>0</v>
      </c>
      <c r="Y59" s="46">
        <v>1.9763279056709715</v>
      </c>
      <c r="Z59" s="46">
        <v>1.0573354295339699</v>
      </c>
      <c r="AA59" s="46">
        <v>0.98816395283548575</v>
      </c>
      <c r="AB59" s="46">
        <v>0.98816395283548575</v>
      </c>
      <c r="AC59" s="46">
        <v>1.0869803481190345</v>
      </c>
      <c r="AD59" s="46">
        <v>0.49408197641774287</v>
      </c>
      <c r="AE59" s="46">
        <v>0.44467377877596864</v>
      </c>
      <c r="AF59" s="46">
        <v>0.39526558113419435</v>
      </c>
      <c r="AG59" s="46">
        <v>0.29644918585064572</v>
      </c>
      <c r="AH59" s="46">
        <v>0.19763279056709718</v>
      </c>
      <c r="AI59" s="46">
        <v>0.34585738349242001</v>
      </c>
      <c r="AJ59" s="46">
        <v>0.29644918585064572</v>
      </c>
      <c r="AK59" s="46">
        <v>0.29644918585064572</v>
      </c>
      <c r="AL59" s="46">
        <v>0.49408197641774287</v>
      </c>
      <c r="AM59" s="46">
        <v>0.39526558113419435</v>
      </c>
      <c r="AN59" s="46">
        <v>0.39526558113419435</v>
      </c>
      <c r="AO59" s="46">
        <v>0.38538394160583944</v>
      </c>
      <c r="AP59" s="46">
        <v>0.29644918585064572</v>
      </c>
      <c r="AQ59" s="46">
        <v>0.29644918585064572</v>
      </c>
      <c r="AR59" s="46">
        <v>0.29644918585064572</v>
      </c>
      <c r="AS59" s="46">
        <v>0.24704098820887144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17.011599999999998</v>
      </c>
      <c r="C60" s="21"/>
      <c r="D60" s="21"/>
      <c r="E60" s="21"/>
      <c r="F60" s="21"/>
      <c r="G60" s="21"/>
      <c r="H60" s="21"/>
      <c r="I60" s="21"/>
      <c r="J60" s="21">
        <v>5.7310275126333519</v>
      </c>
      <c r="K60" s="23">
        <f t="shared" si="4"/>
        <v>5.7310275126333519</v>
      </c>
      <c r="L60" s="22">
        <f t="shared" si="5"/>
        <v>10.755228298708586</v>
      </c>
      <c r="M60" s="39">
        <f t="shared" si="6"/>
        <v>16.486255811341938</v>
      </c>
      <c r="O60" s="37">
        <f t="shared" si="7"/>
        <v>-6.7339573273441884</v>
      </c>
      <c r="P60" s="37">
        <f t="shared" si="9"/>
        <v>0.57310275126333521</v>
      </c>
      <c r="Q60" s="37">
        <f t="shared" si="10"/>
        <v>0</v>
      </c>
      <c r="R60" s="37">
        <f t="shared" si="11"/>
        <v>0</v>
      </c>
      <c r="S60" s="37">
        <f t="shared" si="12"/>
        <v>6.1608545760808529</v>
      </c>
      <c r="T60">
        <v>59</v>
      </c>
      <c r="U60" s="45">
        <f>IFERROR(-HLOOKUP($U$1,IEX!$W$2:$BH$98,T60,FALSE),0)</f>
        <v>0</v>
      </c>
      <c r="V60" s="46">
        <f t="shared" si="8"/>
        <v>10.755228298708586</v>
      </c>
      <c r="W60" s="52"/>
      <c r="X60" s="46">
        <v>0</v>
      </c>
      <c r="Y60" s="46">
        <v>1.9103425042111173</v>
      </c>
      <c r="Z60" s="46">
        <v>1.0220332397529479</v>
      </c>
      <c r="AA60" s="46">
        <v>0.95517125210555864</v>
      </c>
      <c r="AB60" s="46">
        <v>0.95517125210555864</v>
      </c>
      <c r="AC60" s="46">
        <v>1.0506883773161146</v>
      </c>
      <c r="AD60" s="46">
        <v>0.47758562605277932</v>
      </c>
      <c r="AE60" s="46">
        <v>0.42982706344750143</v>
      </c>
      <c r="AF60" s="46">
        <v>0.38206850084222349</v>
      </c>
      <c r="AG60" s="46">
        <v>0.2865513756316676</v>
      </c>
      <c r="AH60" s="46">
        <v>0.19103425042111175</v>
      </c>
      <c r="AI60" s="46">
        <v>0.33430993823694555</v>
      </c>
      <c r="AJ60" s="46">
        <v>0.2865513756316676</v>
      </c>
      <c r="AK60" s="46">
        <v>0.2865513756316676</v>
      </c>
      <c r="AL60" s="46">
        <v>0.47758562605277932</v>
      </c>
      <c r="AM60" s="46">
        <v>0.38206850084222349</v>
      </c>
      <c r="AN60" s="46">
        <v>0.38206850084222349</v>
      </c>
      <c r="AO60" s="46">
        <v>0.37251678832116786</v>
      </c>
      <c r="AP60" s="46">
        <v>0.2865513756316676</v>
      </c>
      <c r="AQ60" s="46">
        <v>0.2865513756316676</v>
      </c>
      <c r="AR60" s="46">
        <v>0.2865513756316676</v>
      </c>
      <c r="AS60" s="46">
        <v>0.23879281302638966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17.499599999999997</v>
      </c>
      <c r="C61" s="21"/>
      <c r="D61" s="21"/>
      <c r="E61" s="21"/>
      <c r="F61" s="21"/>
      <c r="G61" s="21"/>
      <c r="H61" s="21"/>
      <c r="I61" s="21"/>
      <c r="J61" s="21">
        <v>5.8954295339696801</v>
      </c>
      <c r="K61" s="23">
        <f t="shared" si="4"/>
        <v>5.8954295339696801</v>
      </c>
      <c r="L61" s="22">
        <f t="shared" si="5"/>
        <v>11.063756092083102</v>
      </c>
      <c r="M61" s="39">
        <f t="shared" si="6"/>
        <v>16.959185626052783</v>
      </c>
      <c r="O61" s="37">
        <f t="shared" si="7"/>
        <v>-6.9271297024143745</v>
      </c>
      <c r="P61" s="37">
        <f t="shared" si="9"/>
        <v>0.58954295339696794</v>
      </c>
      <c r="Q61" s="37">
        <f t="shared" si="10"/>
        <v>0</v>
      </c>
      <c r="R61" s="37">
        <f t="shared" si="11"/>
        <v>0</v>
      </c>
      <c r="S61" s="37">
        <f t="shared" si="12"/>
        <v>6.3375867490174063</v>
      </c>
      <c r="T61">
        <v>60</v>
      </c>
      <c r="U61" s="45">
        <f>IFERROR(-HLOOKUP($U$1,IEX!$W$2:$BH$98,T61,FALSE),0)</f>
        <v>0</v>
      </c>
      <c r="V61" s="46">
        <f t="shared" si="8"/>
        <v>11.063756092083102</v>
      </c>
      <c r="W61" s="52"/>
      <c r="X61" s="46">
        <v>0</v>
      </c>
      <c r="Y61" s="46">
        <v>1.9651431779898934</v>
      </c>
      <c r="Z61" s="46">
        <v>1.0513516002245931</v>
      </c>
      <c r="AA61" s="46">
        <v>0.98257158899494668</v>
      </c>
      <c r="AB61" s="46">
        <v>0.98257158899494668</v>
      </c>
      <c r="AC61" s="46">
        <v>1.0808287478944414</v>
      </c>
      <c r="AD61" s="46">
        <v>0.49128579449747334</v>
      </c>
      <c r="AE61" s="46">
        <v>0.44215721504772598</v>
      </c>
      <c r="AF61" s="46">
        <v>0.39302863559797868</v>
      </c>
      <c r="AG61" s="46">
        <v>0.29477147669848397</v>
      </c>
      <c r="AH61" s="46">
        <v>0.19651431779898934</v>
      </c>
      <c r="AI61" s="46">
        <v>0.34390005614823133</v>
      </c>
      <c r="AJ61" s="46">
        <v>0.29477147669848397</v>
      </c>
      <c r="AK61" s="46">
        <v>0.29477147669848397</v>
      </c>
      <c r="AL61" s="46">
        <v>0.49128579449747334</v>
      </c>
      <c r="AM61" s="46">
        <v>0.39302863559797868</v>
      </c>
      <c r="AN61" s="46">
        <v>0.39302863559797868</v>
      </c>
      <c r="AO61" s="46">
        <v>0.38320291970802917</v>
      </c>
      <c r="AP61" s="46">
        <v>0.29477147669848397</v>
      </c>
      <c r="AQ61" s="46">
        <v>0.29477147669848397</v>
      </c>
      <c r="AR61" s="46">
        <v>0.29477147669848397</v>
      </c>
      <c r="AS61" s="46">
        <v>0.24564289724873667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18.4436</v>
      </c>
      <c r="C62" s="21"/>
      <c r="D62" s="21"/>
      <c r="E62" s="21"/>
      <c r="F62" s="21"/>
      <c r="G62" s="21"/>
      <c r="H62" s="21"/>
      <c r="I62" s="21"/>
      <c r="J62" s="21">
        <v>6.1267902481104981</v>
      </c>
      <c r="K62" s="23">
        <f t="shared" si="4"/>
        <v>6.1267902481104981</v>
      </c>
      <c r="L62" s="22">
        <f t="shared" si="5"/>
        <v>11.49794303228737</v>
      </c>
      <c r="M62" s="39">
        <f t="shared" si="6"/>
        <v>17.624733280397869</v>
      </c>
      <c r="O62" s="37">
        <f t="shared" si="7"/>
        <v>-7.1989785415298355</v>
      </c>
      <c r="P62" s="37">
        <f t="shared" si="9"/>
        <v>0.61267902481104974</v>
      </c>
      <c r="Q62" s="37">
        <f t="shared" si="10"/>
        <v>0</v>
      </c>
      <c r="R62" s="37">
        <f t="shared" si="11"/>
        <v>0</v>
      </c>
      <c r="S62" s="37">
        <f t="shared" si="12"/>
        <v>6.5862995167187854</v>
      </c>
      <c r="T62">
        <v>61</v>
      </c>
      <c r="U62" s="45">
        <f>IFERROR(-HLOOKUP($U$1,IEX!$W$2:$BH$98,T62,FALSE),0)</f>
        <v>0</v>
      </c>
      <c r="V62" s="46">
        <f t="shared" si="8"/>
        <v>11.49794303228737</v>
      </c>
      <c r="W62" s="52"/>
      <c r="X62" s="46">
        <v>0</v>
      </c>
      <c r="Y62" s="46">
        <v>2.0422634160368327</v>
      </c>
      <c r="Z62" s="46">
        <v>1.0926109275797056</v>
      </c>
      <c r="AA62" s="46">
        <v>1.0211317080184164</v>
      </c>
      <c r="AB62" s="46">
        <v>1.0211317080184164</v>
      </c>
      <c r="AC62" s="46">
        <v>1.123244878820258</v>
      </c>
      <c r="AD62" s="46">
        <v>0.51056585400920818</v>
      </c>
      <c r="AE62" s="46">
        <v>0.45950926860828734</v>
      </c>
      <c r="AF62" s="46">
        <v>0.40845268320736655</v>
      </c>
      <c r="AG62" s="46">
        <v>0.30633951240552487</v>
      </c>
      <c r="AH62" s="46">
        <v>0.20422634160368328</v>
      </c>
      <c r="AI62" s="46">
        <v>0.35739609780644571</v>
      </c>
      <c r="AJ62" s="46">
        <v>0.30633951240552487</v>
      </c>
      <c r="AK62" s="46">
        <v>0.30633951240552487</v>
      </c>
      <c r="AL62" s="46">
        <v>0.51056585400920818</v>
      </c>
      <c r="AM62" s="46">
        <v>0.40845268320736655</v>
      </c>
      <c r="AN62" s="46">
        <v>0.40845268320736655</v>
      </c>
      <c r="AO62" s="46">
        <v>0.39824136612718236</v>
      </c>
      <c r="AP62" s="46">
        <v>0.30633951240552487</v>
      </c>
      <c r="AQ62" s="46">
        <v>0.30633951240552487</v>
      </c>
      <c r="AR62" s="46">
        <v>0.30633951240552487</v>
      </c>
      <c r="AS62" s="46">
        <v>0.25528292700460409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17.7072</v>
      </c>
      <c r="C63" s="21"/>
      <c r="D63" s="21"/>
      <c r="E63" s="21"/>
      <c r="F63" s="21"/>
      <c r="G63" s="21"/>
      <c r="H63" s="21"/>
      <c r="I63" s="21"/>
      <c r="J63" s="21">
        <v>5.9653677709152175</v>
      </c>
      <c r="K63" s="23">
        <f t="shared" si="4"/>
        <v>5.9653677709152175</v>
      </c>
      <c r="L63" s="22">
        <f t="shared" si="5"/>
        <v>11.195006850084226</v>
      </c>
      <c r="M63" s="39">
        <f t="shared" si="6"/>
        <v>17.160374620999445</v>
      </c>
      <c r="O63" s="37">
        <f t="shared" si="7"/>
        <v>-7.0093071308253805</v>
      </c>
      <c r="P63" s="37">
        <f t="shared" si="9"/>
        <v>0.59653677709152164</v>
      </c>
      <c r="Q63" s="37">
        <f t="shared" si="10"/>
        <v>0</v>
      </c>
      <c r="R63" s="37">
        <f t="shared" si="11"/>
        <v>0</v>
      </c>
      <c r="S63" s="37">
        <f t="shared" si="12"/>
        <v>6.4127703537338592</v>
      </c>
      <c r="T63">
        <v>62</v>
      </c>
      <c r="U63" s="45">
        <f>IFERROR(-HLOOKUP($U$1,IEX!$W$2:$BH$98,T63,FALSE),0)</f>
        <v>0</v>
      </c>
      <c r="V63" s="46">
        <f t="shared" si="8"/>
        <v>11.195006850084226</v>
      </c>
      <c r="W63" s="52"/>
      <c r="X63" s="46">
        <v>0</v>
      </c>
      <c r="Y63" s="46">
        <v>1.9884559236384058</v>
      </c>
      <c r="Z63" s="46">
        <v>1.0638239191465471</v>
      </c>
      <c r="AA63" s="46">
        <v>0.99422796181920292</v>
      </c>
      <c r="AB63" s="46">
        <v>0.99422796181920292</v>
      </c>
      <c r="AC63" s="46">
        <v>1.0936507580011232</v>
      </c>
      <c r="AD63" s="46">
        <v>0.49711398090960146</v>
      </c>
      <c r="AE63" s="46">
        <v>0.44740258281864131</v>
      </c>
      <c r="AF63" s="46">
        <v>0.39769118472768117</v>
      </c>
      <c r="AG63" s="46">
        <v>0.29826838854576082</v>
      </c>
      <c r="AH63" s="46">
        <v>0.19884559236384058</v>
      </c>
      <c r="AI63" s="46">
        <v>0.34797978663672097</v>
      </c>
      <c r="AJ63" s="46">
        <v>0.29826838854576082</v>
      </c>
      <c r="AK63" s="46">
        <v>0.29826838854576082</v>
      </c>
      <c r="AL63" s="46">
        <v>0.49711398090960146</v>
      </c>
      <c r="AM63" s="46">
        <v>0.39769118472768117</v>
      </c>
      <c r="AN63" s="46">
        <v>0.39769118472768117</v>
      </c>
      <c r="AO63" s="46">
        <v>0.38774890510948912</v>
      </c>
      <c r="AP63" s="46">
        <v>0.29826838854576082</v>
      </c>
      <c r="AQ63" s="46">
        <v>0.29826838854576082</v>
      </c>
      <c r="AR63" s="46">
        <v>0.29826838854576082</v>
      </c>
      <c r="AS63" s="46">
        <v>0.24855699045480073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18.146000000000001</v>
      </c>
      <c r="C64" s="21"/>
      <c r="D64" s="21"/>
      <c r="E64" s="21"/>
      <c r="F64" s="21"/>
      <c r="G64" s="21"/>
      <c r="H64" s="21"/>
      <c r="I64" s="21"/>
      <c r="J64" s="21">
        <v>6.1131948343627194</v>
      </c>
      <c r="K64" s="23">
        <f t="shared" si="4"/>
        <v>6.1131948343627194</v>
      </c>
      <c r="L64" s="22">
        <f t="shared" si="5"/>
        <v>11.47242897248737</v>
      </c>
      <c r="M64" s="39">
        <f t="shared" si="6"/>
        <v>17.585623806850087</v>
      </c>
      <c r="O64" s="37">
        <f t="shared" si="7"/>
        <v>-7.183003930376195</v>
      </c>
      <c r="P64" s="37">
        <f t="shared" si="9"/>
        <v>0.61131948343627185</v>
      </c>
      <c r="Q64" s="37">
        <f t="shared" si="10"/>
        <v>0</v>
      </c>
      <c r="R64" s="37">
        <f t="shared" si="11"/>
        <v>0</v>
      </c>
      <c r="S64" s="37">
        <f t="shared" si="12"/>
        <v>6.5716844469399236</v>
      </c>
      <c r="T64">
        <v>63</v>
      </c>
      <c r="U64" s="45">
        <f>IFERROR(-HLOOKUP($U$1,IEX!$W$2:$BH$98,T64,FALSE),0)</f>
        <v>0</v>
      </c>
      <c r="V64" s="46">
        <f t="shared" si="8"/>
        <v>11.47242897248737</v>
      </c>
      <c r="W64" s="52"/>
      <c r="X64" s="46">
        <v>0</v>
      </c>
      <c r="Y64" s="46">
        <v>2.0377316114542396</v>
      </c>
      <c r="Z64" s="46">
        <v>1.0901864121280185</v>
      </c>
      <c r="AA64" s="46">
        <v>1.0188658057271198</v>
      </c>
      <c r="AB64" s="46">
        <v>1.0188658057271198</v>
      </c>
      <c r="AC64" s="46">
        <v>1.1207523862998319</v>
      </c>
      <c r="AD64" s="46">
        <v>0.50943290286355991</v>
      </c>
      <c r="AE64" s="46">
        <v>0.45848961257720394</v>
      </c>
      <c r="AF64" s="46">
        <v>0.40754632229084797</v>
      </c>
      <c r="AG64" s="46">
        <v>0.30565974171813592</v>
      </c>
      <c r="AH64" s="46">
        <v>0.20377316114542399</v>
      </c>
      <c r="AI64" s="46">
        <v>0.35660303200449195</v>
      </c>
      <c r="AJ64" s="46">
        <v>0.30565974171813592</v>
      </c>
      <c r="AK64" s="46">
        <v>0.30565974171813592</v>
      </c>
      <c r="AL64" s="46">
        <v>0.50943290286355991</v>
      </c>
      <c r="AM64" s="46">
        <v>0.40754632229084797</v>
      </c>
      <c r="AN64" s="46">
        <v>0.40754632229084797</v>
      </c>
      <c r="AO64" s="46">
        <v>0.39735766423357671</v>
      </c>
      <c r="AP64" s="46">
        <v>0.30565974171813592</v>
      </c>
      <c r="AQ64" s="46">
        <v>0.30565974171813592</v>
      </c>
      <c r="AR64" s="46">
        <v>0.30565974171813592</v>
      </c>
      <c r="AS64" s="46">
        <v>0.25471645143177996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18.725999999999999</v>
      </c>
      <c r="C65" s="21"/>
      <c r="D65" s="21"/>
      <c r="E65" s="21"/>
      <c r="F65" s="21"/>
      <c r="G65" s="21"/>
      <c r="H65" s="21"/>
      <c r="I65" s="21"/>
      <c r="J65" s="21">
        <v>6.1267902481104981</v>
      </c>
      <c r="K65" s="23">
        <f t="shared" si="4"/>
        <v>6.1267902481104981</v>
      </c>
      <c r="L65" s="22">
        <f t="shared" si="5"/>
        <v>11.49794303228737</v>
      </c>
      <c r="M65" s="39">
        <f t="shared" si="6"/>
        <v>17.624733280397869</v>
      </c>
      <c r="O65" s="37">
        <f t="shared" si="7"/>
        <v>-7.1989785415298355</v>
      </c>
      <c r="P65" s="37">
        <f t="shared" si="9"/>
        <v>0.61267902481104974</v>
      </c>
      <c r="Q65" s="37">
        <f t="shared" si="10"/>
        <v>0</v>
      </c>
      <c r="R65" s="37">
        <f t="shared" si="11"/>
        <v>0</v>
      </c>
      <c r="S65" s="37">
        <f t="shared" si="12"/>
        <v>6.5862995167187854</v>
      </c>
      <c r="T65">
        <v>64</v>
      </c>
      <c r="U65" s="45">
        <f>IFERROR(-HLOOKUP($U$1,IEX!$W$2:$BH$98,T65,FALSE),0)</f>
        <v>0</v>
      </c>
      <c r="V65" s="46">
        <f t="shared" si="8"/>
        <v>11.49794303228737</v>
      </c>
      <c r="W65" s="52"/>
      <c r="X65" s="46">
        <v>0</v>
      </c>
      <c r="Y65" s="46">
        <v>2.0422634160368327</v>
      </c>
      <c r="Z65" s="46">
        <v>1.0926109275797056</v>
      </c>
      <c r="AA65" s="46">
        <v>1.0211317080184164</v>
      </c>
      <c r="AB65" s="46">
        <v>1.0211317080184164</v>
      </c>
      <c r="AC65" s="46">
        <v>1.123244878820258</v>
      </c>
      <c r="AD65" s="46">
        <v>0.51056585400920818</v>
      </c>
      <c r="AE65" s="46">
        <v>0.45950926860828734</v>
      </c>
      <c r="AF65" s="46">
        <v>0.40845268320736655</v>
      </c>
      <c r="AG65" s="46">
        <v>0.30633951240552487</v>
      </c>
      <c r="AH65" s="46">
        <v>0.20422634160368328</v>
      </c>
      <c r="AI65" s="46">
        <v>0.35739609780644571</v>
      </c>
      <c r="AJ65" s="46">
        <v>0.30633951240552487</v>
      </c>
      <c r="AK65" s="46">
        <v>0.30633951240552487</v>
      </c>
      <c r="AL65" s="46">
        <v>0.51056585400920818</v>
      </c>
      <c r="AM65" s="46">
        <v>0.40845268320736655</v>
      </c>
      <c r="AN65" s="46">
        <v>0.40845268320736655</v>
      </c>
      <c r="AO65" s="46">
        <v>0.39824136612718236</v>
      </c>
      <c r="AP65" s="46">
        <v>0.30633951240552487</v>
      </c>
      <c r="AQ65" s="46">
        <v>0.30633951240552487</v>
      </c>
      <c r="AR65" s="46">
        <v>0.30633951240552487</v>
      </c>
      <c r="AS65" s="46">
        <v>0.25528292700460409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18.775599999999997</v>
      </c>
      <c r="C66" s="21"/>
      <c r="D66" s="21"/>
      <c r="E66" s="21"/>
      <c r="F66" s="21"/>
      <c r="G66" s="21"/>
      <c r="H66" s="21"/>
      <c r="I66" s="21"/>
      <c r="J66" s="21">
        <v>6.1267902481104981</v>
      </c>
      <c r="K66" s="23">
        <f t="shared" si="4"/>
        <v>6.1267902481104981</v>
      </c>
      <c r="L66" s="22">
        <f t="shared" si="5"/>
        <v>11.49794303228737</v>
      </c>
      <c r="M66" s="39">
        <f t="shared" si="6"/>
        <v>17.624733280397869</v>
      </c>
      <c r="O66" s="37">
        <f t="shared" si="7"/>
        <v>-7.1989785415298355</v>
      </c>
      <c r="P66" s="37">
        <f t="shared" si="9"/>
        <v>0.61267902481104974</v>
      </c>
      <c r="Q66" s="37">
        <f t="shared" si="10"/>
        <v>0</v>
      </c>
      <c r="R66" s="37">
        <f t="shared" si="11"/>
        <v>0</v>
      </c>
      <c r="S66" s="37">
        <f t="shared" si="12"/>
        <v>6.5862995167187854</v>
      </c>
      <c r="T66">
        <v>65</v>
      </c>
      <c r="U66" s="45">
        <f>IFERROR(-HLOOKUP($U$1,IEX!$W$2:$BH$98,T66,FALSE),0)</f>
        <v>0</v>
      </c>
      <c r="V66" s="46">
        <f t="shared" si="8"/>
        <v>11.49794303228737</v>
      </c>
      <c r="W66" s="52"/>
      <c r="X66" s="46">
        <v>0</v>
      </c>
      <c r="Y66" s="46">
        <v>2.0422634160368327</v>
      </c>
      <c r="Z66" s="46">
        <v>1.0926109275797056</v>
      </c>
      <c r="AA66" s="46">
        <v>1.0211317080184164</v>
      </c>
      <c r="AB66" s="46">
        <v>1.0211317080184164</v>
      </c>
      <c r="AC66" s="46">
        <v>1.123244878820258</v>
      </c>
      <c r="AD66" s="46">
        <v>0.51056585400920818</v>
      </c>
      <c r="AE66" s="46">
        <v>0.45950926860828734</v>
      </c>
      <c r="AF66" s="46">
        <v>0.40845268320736655</v>
      </c>
      <c r="AG66" s="46">
        <v>0.30633951240552487</v>
      </c>
      <c r="AH66" s="46">
        <v>0.20422634160368328</v>
      </c>
      <c r="AI66" s="46">
        <v>0.35739609780644571</v>
      </c>
      <c r="AJ66" s="46">
        <v>0.30633951240552487</v>
      </c>
      <c r="AK66" s="46">
        <v>0.30633951240552487</v>
      </c>
      <c r="AL66" s="46">
        <v>0.51056585400920818</v>
      </c>
      <c r="AM66" s="46">
        <v>0.40845268320736655</v>
      </c>
      <c r="AN66" s="46">
        <v>0.40845268320736655</v>
      </c>
      <c r="AO66" s="46">
        <v>0.39824136612718236</v>
      </c>
      <c r="AP66" s="46">
        <v>0.30633951240552487</v>
      </c>
      <c r="AQ66" s="46">
        <v>0.30633951240552487</v>
      </c>
      <c r="AR66" s="46">
        <v>0.30633951240552487</v>
      </c>
      <c r="AS66" s="46">
        <v>0.25528292700460409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16.8352</v>
      </c>
      <c r="C67" s="21"/>
      <c r="D67" s="21"/>
      <c r="E67" s="21"/>
      <c r="F67" s="21"/>
      <c r="G67" s="21"/>
      <c r="H67" s="21"/>
      <c r="I67" s="21"/>
      <c r="J67" s="21">
        <v>5.6716002245929271</v>
      </c>
      <c r="K67" s="23">
        <f t="shared" si="4"/>
        <v>5.6716002245929271</v>
      </c>
      <c r="L67" s="22">
        <f t="shared" si="5"/>
        <v>10.643703088152723</v>
      </c>
      <c r="M67" s="39">
        <f t="shared" si="6"/>
        <v>16.315303312745648</v>
      </c>
      <c r="O67" s="37">
        <f t="shared" si="7"/>
        <v>-6.6641302638966895</v>
      </c>
      <c r="P67" s="37">
        <f t="shared" ref="P67:P98" si="13">SUMPRODUCT($X67:$AQ67,$X$103:$AQ$103)+D67</f>
        <v>0.56716002245929253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6.096970241437397</v>
      </c>
      <c r="T67">
        <v>66</v>
      </c>
      <c r="U67" s="45">
        <f>IFERROR(-HLOOKUP($U$1,IEX!$W$2:$BH$98,T67,FALSE),0)</f>
        <v>0</v>
      </c>
      <c r="V67" s="46">
        <f t="shared" si="8"/>
        <v>10.643703088152723</v>
      </c>
      <c r="W67" s="52"/>
      <c r="X67" s="46">
        <v>0</v>
      </c>
      <c r="Y67" s="46">
        <v>1.8905334081976419</v>
      </c>
      <c r="Z67" s="46">
        <v>1.0114353733857386</v>
      </c>
      <c r="AA67" s="46">
        <v>0.94526670409882096</v>
      </c>
      <c r="AB67" s="46">
        <v>0.94526670409882096</v>
      </c>
      <c r="AC67" s="46">
        <v>1.0397933745087031</v>
      </c>
      <c r="AD67" s="46">
        <v>0.47263335204941048</v>
      </c>
      <c r="AE67" s="46">
        <v>0.42537001684446946</v>
      </c>
      <c r="AF67" s="46">
        <v>0.37810668163952849</v>
      </c>
      <c r="AG67" s="46">
        <v>0.28358001122964627</v>
      </c>
      <c r="AH67" s="46">
        <v>0.18905334081976424</v>
      </c>
      <c r="AI67" s="46">
        <v>0.3308433464345874</v>
      </c>
      <c r="AJ67" s="46">
        <v>0.28358001122964627</v>
      </c>
      <c r="AK67" s="46">
        <v>0.28358001122964627</v>
      </c>
      <c r="AL67" s="46">
        <v>0.47263335204941048</v>
      </c>
      <c r="AM67" s="46">
        <v>0.37810668163952849</v>
      </c>
      <c r="AN67" s="46">
        <v>0.37810668163952849</v>
      </c>
      <c r="AO67" s="46">
        <v>0.36865401459854025</v>
      </c>
      <c r="AP67" s="46">
        <v>0.28358001122964627</v>
      </c>
      <c r="AQ67" s="46">
        <v>0.28358001122964627</v>
      </c>
      <c r="AR67" s="46">
        <v>0.28358001122964627</v>
      </c>
      <c r="AS67" s="46">
        <v>0.23631667602470524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18.131599999999999</v>
      </c>
      <c r="C68" s="21"/>
      <c r="D68" s="21"/>
      <c r="E68" s="21"/>
      <c r="F68" s="21"/>
      <c r="G68" s="21"/>
      <c r="H68" s="21"/>
      <c r="I68" s="21"/>
      <c r="J68" s="21">
        <v>6.1083436271757447</v>
      </c>
      <c r="K68" s="23">
        <f t="shared" ref="K68:K98" si="17">SUM(C68:J68)</f>
        <v>6.1083436271757447</v>
      </c>
      <c r="L68" s="22">
        <f t="shared" ref="L68:L98" si="18">U68+V68</f>
        <v>11.463324873666483</v>
      </c>
      <c r="M68" s="39">
        <f t="shared" ref="M68:M98" si="19">K68+L68</f>
        <v>17.571668500842229</v>
      </c>
      <c r="O68" s="37">
        <f t="shared" ref="O68:O98" si="20">-SUM(P68:S68,U68)</f>
        <v>-7.1773037619315003</v>
      </c>
      <c r="P68" s="37">
        <f t="shared" si="13"/>
        <v>0.61083436271757441</v>
      </c>
      <c r="Q68" s="37">
        <f t="shared" si="14"/>
        <v>0</v>
      </c>
      <c r="R68" s="37">
        <f t="shared" si="15"/>
        <v>0</v>
      </c>
      <c r="S68" s="37">
        <f t="shared" si="16"/>
        <v>6.5664693992139256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11.463324873666483</v>
      </c>
      <c r="W68" s="52"/>
      <c r="X68" s="46">
        <v>0</v>
      </c>
      <c r="Y68" s="46">
        <v>2.0361145423919149</v>
      </c>
      <c r="Z68" s="46">
        <v>1.0893212801796746</v>
      </c>
      <c r="AA68" s="46">
        <v>1.0180572711959575</v>
      </c>
      <c r="AB68" s="46">
        <v>1.0180572711959575</v>
      </c>
      <c r="AC68" s="46">
        <v>1.1198629983155532</v>
      </c>
      <c r="AD68" s="46">
        <v>0.50902863559797873</v>
      </c>
      <c r="AE68" s="46">
        <v>0.45812577203818083</v>
      </c>
      <c r="AF68" s="46">
        <v>0.40722290847838299</v>
      </c>
      <c r="AG68" s="46">
        <v>0.3054171813587872</v>
      </c>
      <c r="AH68" s="46">
        <v>0.2036114542391915</v>
      </c>
      <c r="AI68" s="46">
        <v>0.3563200449185851</v>
      </c>
      <c r="AJ68" s="46">
        <v>0.3054171813587872</v>
      </c>
      <c r="AK68" s="46">
        <v>0.3054171813587872</v>
      </c>
      <c r="AL68" s="46">
        <v>0.50902863559797873</v>
      </c>
      <c r="AM68" s="46">
        <v>0.40722290847838299</v>
      </c>
      <c r="AN68" s="46">
        <v>0.40722290847838299</v>
      </c>
      <c r="AO68" s="46">
        <v>0.39704233576642339</v>
      </c>
      <c r="AP68" s="46">
        <v>0.3054171813587872</v>
      </c>
      <c r="AQ68" s="46">
        <v>0.3054171813587872</v>
      </c>
      <c r="AR68" s="46">
        <v>0.3054171813587872</v>
      </c>
      <c r="AS68" s="46">
        <v>0.25451431779898936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16.777200000000001</v>
      </c>
      <c r="C69" s="21"/>
      <c r="D69" s="21"/>
      <c r="E69" s="21"/>
      <c r="F69" s="21"/>
      <c r="G69" s="21"/>
      <c r="H69" s="21"/>
      <c r="I69" s="21"/>
      <c r="J69" s="21">
        <v>5.6520606400898386</v>
      </c>
      <c r="K69" s="23">
        <f t="shared" si="17"/>
        <v>5.6520606400898386</v>
      </c>
      <c r="L69" s="22">
        <f t="shared" si="18"/>
        <v>10.607033801235263</v>
      </c>
      <c r="M69" s="39">
        <f t="shared" si="19"/>
        <v>16.2590944413251</v>
      </c>
      <c r="O69" s="37">
        <f t="shared" si="20"/>
        <v>-6.6411712521055604</v>
      </c>
      <c r="P69" s="37">
        <f t="shared" si="13"/>
        <v>0.56520606400898377</v>
      </c>
      <c r="Q69" s="37">
        <f t="shared" si="14"/>
        <v>0</v>
      </c>
      <c r="R69" s="37">
        <f t="shared" si="15"/>
        <v>0</v>
      </c>
      <c r="S69" s="37">
        <f t="shared" si="16"/>
        <v>6.0759651880965766</v>
      </c>
      <c r="T69">
        <v>68</v>
      </c>
      <c r="U69" s="45">
        <f>IFERROR(-HLOOKUP($U$1,IEX!$W$2:$BH$98,T69,FALSE),0)</f>
        <v>0</v>
      </c>
      <c r="V69" s="46">
        <f t="shared" si="21"/>
        <v>10.607033801235263</v>
      </c>
      <c r="W69" s="52"/>
      <c r="X69" s="46">
        <v>0</v>
      </c>
      <c r="Y69" s="46">
        <v>1.8840202133632795</v>
      </c>
      <c r="Z69" s="46">
        <v>1.0079508141493547</v>
      </c>
      <c r="AA69" s="46">
        <v>0.94201010668163976</v>
      </c>
      <c r="AB69" s="46">
        <v>0.94201010668163976</v>
      </c>
      <c r="AC69" s="46">
        <v>1.0362111173498036</v>
      </c>
      <c r="AD69" s="46">
        <v>0.47100505334081988</v>
      </c>
      <c r="AE69" s="46">
        <v>0.42390454800673788</v>
      </c>
      <c r="AF69" s="46">
        <v>0.37680404267265594</v>
      </c>
      <c r="AG69" s="46">
        <v>0.28260303200449188</v>
      </c>
      <c r="AH69" s="46">
        <v>0.18840202133632797</v>
      </c>
      <c r="AI69" s="46">
        <v>0.32970353733857394</v>
      </c>
      <c r="AJ69" s="46">
        <v>0.28260303200449188</v>
      </c>
      <c r="AK69" s="46">
        <v>0.28260303200449188</v>
      </c>
      <c r="AL69" s="46">
        <v>0.47100505334081988</v>
      </c>
      <c r="AM69" s="46">
        <v>0.37680404267265594</v>
      </c>
      <c r="AN69" s="46">
        <v>0.37680404267265594</v>
      </c>
      <c r="AO69" s="46">
        <v>0.36738394160583948</v>
      </c>
      <c r="AP69" s="46">
        <v>0.28260303200449188</v>
      </c>
      <c r="AQ69" s="46">
        <v>0.28260303200449188</v>
      </c>
      <c r="AR69" s="46">
        <v>0.28260303200449188</v>
      </c>
      <c r="AS69" s="46">
        <v>0.23550252667040994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17.970400000000001</v>
      </c>
      <c r="C70" s="21"/>
      <c r="D70" s="21"/>
      <c r="E70" s="21"/>
      <c r="F70" s="21"/>
      <c r="G70" s="21"/>
      <c r="H70" s="21"/>
      <c r="I70" s="21"/>
      <c r="J70" s="21">
        <v>6.0540370578326801</v>
      </c>
      <c r="K70" s="23">
        <f t="shared" si="17"/>
        <v>6.0540370578326801</v>
      </c>
      <c r="L70" s="22">
        <f t="shared" si="18"/>
        <v>11.361409545199329</v>
      </c>
      <c r="M70" s="39">
        <f t="shared" si="19"/>
        <v>17.415446603032009</v>
      </c>
      <c r="O70" s="37">
        <f t="shared" si="20"/>
        <v>-7.1134935429533988</v>
      </c>
      <c r="P70" s="37">
        <f t="shared" si="13"/>
        <v>0.60540370578326796</v>
      </c>
      <c r="Q70" s="37">
        <f t="shared" si="14"/>
        <v>0</v>
      </c>
      <c r="R70" s="37">
        <f t="shared" si="15"/>
        <v>0</v>
      </c>
      <c r="S70" s="37">
        <f t="shared" si="16"/>
        <v>6.5080898371701306</v>
      </c>
      <c r="T70">
        <v>69</v>
      </c>
      <c r="U70" s="45">
        <f>IFERROR(-HLOOKUP($U$1,IEX!$W$2:$BH$98,T70,FALSE),0)</f>
        <v>0</v>
      </c>
      <c r="V70" s="46">
        <f t="shared" si="21"/>
        <v>11.361409545199329</v>
      </c>
      <c r="W70" s="52"/>
      <c r="X70" s="46">
        <v>0</v>
      </c>
      <c r="Y70" s="46">
        <v>2.0180123526108935</v>
      </c>
      <c r="Z70" s="46">
        <v>1.0796366086468281</v>
      </c>
      <c r="AA70" s="46">
        <v>1.0090061763054468</v>
      </c>
      <c r="AB70" s="46">
        <v>1.0090061763054468</v>
      </c>
      <c r="AC70" s="46">
        <v>1.1099067939359915</v>
      </c>
      <c r="AD70" s="46">
        <v>0.50450308815272338</v>
      </c>
      <c r="AE70" s="46">
        <v>0.45405277933745092</v>
      </c>
      <c r="AF70" s="46">
        <v>0.40360247052217868</v>
      </c>
      <c r="AG70" s="46">
        <v>0.30270185289163398</v>
      </c>
      <c r="AH70" s="46">
        <v>0.20180123526108934</v>
      </c>
      <c r="AI70" s="46">
        <v>0.35315216170690628</v>
      </c>
      <c r="AJ70" s="46">
        <v>0.30270185289163398</v>
      </c>
      <c r="AK70" s="46">
        <v>0.30270185289163398</v>
      </c>
      <c r="AL70" s="46">
        <v>0.50450308815272338</v>
      </c>
      <c r="AM70" s="46">
        <v>0.40360247052217868</v>
      </c>
      <c r="AN70" s="46">
        <v>0.40360247052217868</v>
      </c>
      <c r="AO70" s="46">
        <v>0.39351240875912419</v>
      </c>
      <c r="AP70" s="46">
        <v>0.30270185289163398</v>
      </c>
      <c r="AQ70" s="46">
        <v>0.30270185289163398</v>
      </c>
      <c r="AR70" s="46">
        <v>0.30270185289163398</v>
      </c>
      <c r="AS70" s="46">
        <v>0.25225154407636169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18.043200000000002</v>
      </c>
      <c r="C71" s="21"/>
      <c r="D71" s="21"/>
      <c r="E71" s="21"/>
      <c r="F71" s="21"/>
      <c r="G71" s="21"/>
      <c r="H71" s="21"/>
      <c r="I71" s="21"/>
      <c r="J71" s="21">
        <v>6.078562605277936</v>
      </c>
      <c r="K71" s="23">
        <f t="shared" si="17"/>
        <v>6.078562605277936</v>
      </c>
      <c r="L71" s="22">
        <f t="shared" si="18"/>
        <v>11.407435822571593</v>
      </c>
      <c r="M71" s="39">
        <f t="shared" si="19"/>
        <v>17.48599842784953</v>
      </c>
      <c r="O71" s="37">
        <f t="shared" si="20"/>
        <v>-7.1423110612015748</v>
      </c>
      <c r="P71" s="37">
        <f t="shared" si="13"/>
        <v>0.60785626052779351</v>
      </c>
      <c r="Q71" s="37">
        <f t="shared" si="14"/>
        <v>0</v>
      </c>
      <c r="R71" s="37">
        <f t="shared" si="15"/>
        <v>0</v>
      </c>
      <c r="S71" s="37">
        <f t="shared" si="16"/>
        <v>6.5344548006737808</v>
      </c>
      <c r="T71">
        <v>70</v>
      </c>
      <c r="U71" s="45">
        <f>IFERROR(-HLOOKUP($U$1,IEX!$W$2:$BH$98,T71,FALSE),0)</f>
        <v>0</v>
      </c>
      <c r="V71" s="46">
        <f t="shared" si="21"/>
        <v>11.407435822571593</v>
      </c>
      <c r="W71" s="52"/>
      <c r="X71" s="46">
        <v>0</v>
      </c>
      <c r="Y71" s="46">
        <v>2.026187535092645</v>
      </c>
      <c r="Z71" s="46">
        <v>1.0840103312745653</v>
      </c>
      <c r="AA71" s="46">
        <v>1.0130937675463225</v>
      </c>
      <c r="AB71" s="46">
        <v>1.0130937675463225</v>
      </c>
      <c r="AC71" s="46">
        <v>1.1144031443009548</v>
      </c>
      <c r="AD71" s="46">
        <v>0.50654688377316126</v>
      </c>
      <c r="AE71" s="46">
        <v>0.45589219539584513</v>
      </c>
      <c r="AF71" s="46">
        <v>0.40523750701852906</v>
      </c>
      <c r="AG71" s="46">
        <v>0.30392813026389676</v>
      </c>
      <c r="AH71" s="46">
        <v>0.20261875350926453</v>
      </c>
      <c r="AI71" s="46">
        <v>0.35458281864121294</v>
      </c>
      <c r="AJ71" s="46">
        <v>0.30392813026389676</v>
      </c>
      <c r="AK71" s="46">
        <v>0.30392813026389676</v>
      </c>
      <c r="AL71" s="46">
        <v>0.50654688377316126</v>
      </c>
      <c r="AM71" s="46">
        <v>0.40523750701852906</v>
      </c>
      <c r="AN71" s="46">
        <v>0.40523750701852906</v>
      </c>
      <c r="AO71" s="46">
        <v>0.39510656934306582</v>
      </c>
      <c r="AP71" s="46">
        <v>0.30392813026389676</v>
      </c>
      <c r="AQ71" s="46">
        <v>0.30392813026389676</v>
      </c>
      <c r="AR71" s="46">
        <v>0.30392813026389676</v>
      </c>
      <c r="AS71" s="46">
        <v>0.25327344188658063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18.121200000000002</v>
      </c>
      <c r="C72" s="21"/>
      <c r="D72" s="21"/>
      <c r="E72" s="21"/>
      <c r="F72" s="21"/>
      <c r="G72" s="21"/>
      <c r="H72" s="21"/>
      <c r="I72" s="21"/>
      <c r="J72" s="21">
        <v>6.104839977540709</v>
      </c>
      <c r="K72" s="23">
        <f t="shared" si="17"/>
        <v>6.104839977540709</v>
      </c>
      <c r="L72" s="22">
        <f t="shared" si="18"/>
        <v>11.456749691184729</v>
      </c>
      <c r="M72" s="39">
        <f t="shared" si="19"/>
        <v>17.561589668725439</v>
      </c>
      <c r="O72" s="37">
        <f t="shared" si="20"/>
        <v>-7.1731869736103331</v>
      </c>
      <c r="P72" s="37">
        <f t="shared" si="13"/>
        <v>0.61048399775407081</v>
      </c>
      <c r="Q72" s="37">
        <f t="shared" si="14"/>
        <v>0</v>
      </c>
      <c r="R72" s="37">
        <f t="shared" si="15"/>
        <v>0</v>
      </c>
      <c r="S72" s="37">
        <f t="shared" si="16"/>
        <v>6.5627029758562623</v>
      </c>
      <c r="T72">
        <v>71</v>
      </c>
      <c r="U72" s="45">
        <f>IFERROR(-HLOOKUP($U$1,IEX!$W$2:$BH$98,T72,FALSE),0)</f>
        <v>0</v>
      </c>
      <c r="V72" s="46">
        <f t="shared" si="21"/>
        <v>11.456749691184729</v>
      </c>
      <c r="W72" s="52"/>
      <c r="X72" s="46">
        <v>0</v>
      </c>
      <c r="Y72" s="46">
        <v>2.0349466591802363</v>
      </c>
      <c r="Z72" s="46">
        <v>1.0886964626614266</v>
      </c>
      <c r="AA72" s="46">
        <v>1.0174733295901182</v>
      </c>
      <c r="AB72" s="46">
        <v>1.0174733295901182</v>
      </c>
      <c r="AC72" s="46">
        <v>1.1192206625491301</v>
      </c>
      <c r="AD72" s="46">
        <v>0.50873666479505908</v>
      </c>
      <c r="AE72" s="46">
        <v>0.45786299831555322</v>
      </c>
      <c r="AF72" s="46">
        <v>0.4069893318360473</v>
      </c>
      <c r="AG72" s="46">
        <v>0.3052419988770354</v>
      </c>
      <c r="AH72" s="46">
        <v>0.20349466591802365</v>
      </c>
      <c r="AI72" s="46">
        <v>0.35611566535654138</v>
      </c>
      <c r="AJ72" s="46">
        <v>0.3052419988770354</v>
      </c>
      <c r="AK72" s="46">
        <v>0.3052419988770354</v>
      </c>
      <c r="AL72" s="46">
        <v>0.50873666479505908</v>
      </c>
      <c r="AM72" s="46">
        <v>0.4069893318360473</v>
      </c>
      <c r="AN72" s="46">
        <v>0.4069893318360473</v>
      </c>
      <c r="AO72" s="46">
        <v>0.39681459854014611</v>
      </c>
      <c r="AP72" s="46">
        <v>0.3052419988770354</v>
      </c>
      <c r="AQ72" s="46">
        <v>0.3052419988770354</v>
      </c>
      <c r="AR72" s="46">
        <v>0.3052419988770354</v>
      </c>
      <c r="AS72" s="46">
        <v>0.25436833239752954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17.6876</v>
      </c>
      <c r="C73" s="21"/>
      <c r="D73" s="21"/>
      <c r="E73" s="21"/>
      <c r="F73" s="21"/>
      <c r="G73" s="21"/>
      <c r="H73" s="21"/>
      <c r="I73" s="21"/>
      <c r="J73" s="21">
        <v>5.958764738910725</v>
      </c>
      <c r="K73" s="23">
        <f t="shared" si="17"/>
        <v>5.958764738910725</v>
      </c>
      <c r="L73" s="22">
        <f t="shared" si="18"/>
        <v>11.182615160022459</v>
      </c>
      <c r="M73" s="39">
        <f t="shared" si="19"/>
        <v>17.141379898933184</v>
      </c>
      <c r="O73" s="37">
        <f t="shared" si="20"/>
        <v>-7.0015485682201017</v>
      </c>
      <c r="P73" s="37">
        <f t="shared" si="13"/>
        <v>0.59587647389107246</v>
      </c>
      <c r="Q73" s="37">
        <f t="shared" si="14"/>
        <v>0</v>
      </c>
      <c r="R73" s="37">
        <f t="shared" si="15"/>
        <v>0</v>
      </c>
      <c r="S73" s="37">
        <f t="shared" si="16"/>
        <v>6.4056720943290291</v>
      </c>
      <c r="T73">
        <v>72</v>
      </c>
      <c r="U73" s="45">
        <f>IFERROR(-HLOOKUP($U$1,IEX!$W$2:$BH$98,T73,FALSE),0)</f>
        <v>0</v>
      </c>
      <c r="V73" s="46">
        <f t="shared" si="21"/>
        <v>11.182615160022459</v>
      </c>
      <c r="W73" s="52"/>
      <c r="X73" s="46">
        <v>0</v>
      </c>
      <c r="Y73" s="46">
        <v>1.9862549129702418</v>
      </c>
      <c r="Z73" s="46">
        <v>1.0626463784390796</v>
      </c>
      <c r="AA73" s="46">
        <v>0.99312745648512091</v>
      </c>
      <c r="AB73" s="46">
        <v>0.99312745648512091</v>
      </c>
      <c r="AC73" s="46">
        <v>1.092440202133633</v>
      </c>
      <c r="AD73" s="46">
        <v>0.49656372824256045</v>
      </c>
      <c r="AE73" s="46">
        <v>0.4469073554183044</v>
      </c>
      <c r="AF73" s="46">
        <v>0.3972509825940484</v>
      </c>
      <c r="AG73" s="46">
        <v>0.29793823694553623</v>
      </c>
      <c r="AH73" s="46">
        <v>0.1986254912970242</v>
      </c>
      <c r="AI73" s="46">
        <v>0.34759460976979228</v>
      </c>
      <c r="AJ73" s="46">
        <v>0.29793823694553623</v>
      </c>
      <c r="AK73" s="46">
        <v>0.29793823694553623</v>
      </c>
      <c r="AL73" s="46">
        <v>0.49656372824256045</v>
      </c>
      <c r="AM73" s="46">
        <v>0.3972509825940484</v>
      </c>
      <c r="AN73" s="46">
        <v>0.3972509825940484</v>
      </c>
      <c r="AO73" s="46">
        <v>0.38731970802919718</v>
      </c>
      <c r="AP73" s="46">
        <v>0.29793823694553623</v>
      </c>
      <c r="AQ73" s="46">
        <v>0.29793823694553623</v>
      </c>
      <c r="AR73" s="46">
        <v>0.29793823694553623</v>
      </c>
      <c r="AS73" s="46">
        <v>0.24828186412128023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18.826400000000003</v>
      </c>
      <c r="C74" s="21"/>
      <c r="D74" s="21"/>
      <c r="E74" s="21"/>
      <c r="F74" s="21"/>
      <c r="G74" s="21"/>
      <c r="H74" s="21"/>
      <c r="I74" s="21"/>
      <c r="J74" s="21">
        <v>6.1267902481104981</v>
      </c>
      <c r="K74" s="23">
        <f t="shared" si="17"/>
        <v>6.1267902481104981</v>
      </c>
      <c r="L74" s="22">
        <f t="shared" si="18"/>
        <v>11.49794303228737</v>
      </c>
      <c r="M74" s="39">
        <f t="shared" si="19"/>
        <v>17.624733280397869</v>
      </c>
      <c r="O74" s="37">
        <f t="shared" si="20"/>
        <v>-7.1989785415298355</v>
      </c>
      <c r="P74" s="37">
        <f t="shared" si="13"/>
        <v>0.61267902481104974</v>
      </c>
      <c r="Q74" s="37">
        <f t="shared" si="14"/>
        <v>0</v>
      </c>
      <c r="R74" s="37">
        <f t="shared" si="15"/>
        <v>0</v>
      </c>
      <c r="S74" s="37">
        <f t="shared" si="16"/>
        <v>6.5862995167187854</v>
      </c>
      <c r="T74">
        <v>73</v>
      </c>
      <c r="U74" s="45">
        <f>IFERROR(-HLOOKUP($U$1,IEX!$W$2:$BH$98,T74,FALSE),0)</f>
        <v>0</v>
      </c>
      <c r="V74" s="46">
        <f t="shared" si="21"/>
        <v>11.49794303228737</v>
      </c>
      <c r="W74" s="52"/>
      <c r="X74" s="46">
        <v>0</v>
      </c>
      <c r="Y74" s="46">
        <v>2.0422634160368327</v>
      </c>
      <c r="Z74" s="46">
        <v>1.0926109275797056</v>
      </c>
      <c r="AA74" s="46">
        <v>1.0211317080184164</v>
      </c>
      <c r="AB74" s="46">
        <v>1.0211317080184164</v>
      </c>
      <c r="AC74" s="46">
        <v>1.123244878820258</v>
      </c>
      <c r="AD74" s="46">
        <v>0.51056585400920818</v>
      </c>
      <c r="AE74" s="46">
        <v>0.45950926860828734</v>
      </c>
      <c r="AF74" s="46">
        <v>0.40845268320736655</v>
      </c>
      <c r="AG74" s="46">
        <v>0.30633951240552487</v>
      </c>
      <c r="AH74" s="46">
        <v>0.20422634160368328</v>
      </c>
      <c r="AI74" s="46">
        <v>0.35739609780644571</v>
      </c>
      <c r="AJ74" s="46">
        <v>0.30633951240552487</v>
      </c>
      <c r="AK74" s="46">
        <v>0.30633951240552487</v>
      </c>
      <c r="AL74" s="46">
        <v>0.51056585400920818</v>
      </c>
      <c r="AM74" s="46">
        <v>0.40845268320736655</v>
      </c>
      <c r="AN74" s="46">
        <v>0.40845268320736655</v>
      </c>
      <c r="AO74" s="46">
        <v>0.39824136612718236</v>
      </c>
      <c r="AP74" s="46">
        <v>0.30633951240552487</v>
      </c>
      <c r="AQ74" s="46">
        <v>0.30633951240552487</v>
      </c>
      <c r="AR74" s="46">
        <v>0.30633951240552487</v>
      </c>
      <c r="AS74" s="46">
        <v>0.25528292700460409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18.252800000000001</v>
      </c>
      <c r="C75" s="21"/>
      <c r="D75" s="21"/>
      <c r="E75" s="21"/>
      <c r="F75" s="21"/>
      <c r="G75" s="21"/>
      <c r="H75" s="21"/>
      <c r="I75" s="21"/>
      <c r="J75" s="21">
        <v>6.1267902481104981</v>
      </c>
      <c r="K75" s="23">
        <f t="shared" si="17"/>
        <v>6.1267902481104981</v>
      </c>
      <c r="L75" s="22">
        <f t="shared" si="18"/>
        <v>11.49794303228737</v>
      </c>
      <c r="M75" s="39">
        <f t="shared" si="19"/>
        <v>17.624733280397869</v>
      </c>
      <c r="O75" s="37">
        <f t="shared" si="20"/>
        <v>-7.1989785415298355</v>
      </c>
      <c r="P75" s="37">
        <f t="shared" si="13"/>
        <v>0.61267902481104974</v>
      </c>
      <c r="Q75" s="37">
        <f t="shared" si="14"/>
        <v>0</v>
      </c>
      <c r="R75" s="37">
        <f t="shared" si="15"/>
        <v>0</v>
      </c>
      <c r="S75" s="37">
        <f t="shared" si="16"/>
        <v>6.5862995167187854</v>
      </c>
      <c r="T75">
        <v>74</v>
      </c>
      <c r="U75" s="45">
        <f>IFERROR(-HLOOKUP($U$1,IEX!$W$2:$BH$98,T75,FALSE),0)</f>
        <v>0</v>
      </c>
      <c r="V75" s="46">
        <f t="shared" si="21"/>
        <v>11.49794303228737</v>
      </c>
      <c r="W75" s="52"/>
      <c r="X75" s="46">
        <v>0</v>
      </c>
      <c r="Y75" s="46">
        <v>2.0422634160368327</v>
      </c>
      <c r="Z75" s="46">
        <v>1.0926109275797056</v>
      </c>
      <c r="AA75" s="46">
        <v>1.0211317080184164</v>
      </c>
      <c r="AB75" s="46">
        <v>1.0211317080184164</v>
      </c>
      <c r="AC75" s="46">
        <v>1.123244878820258</v>
      </c>
      <c r="AD75" s="46">
        <v>0.51056585400920818</v>
      </c>
      <c r="AE75" s="46">
        <v>0.45950926860828734</v>
      </c>
      <c r="AF75" s="46">
        <v>0.40845268320736655</v>
      </c>
      <c r="AG75" s="46">
        <v>0.30633951240552487</v>
      </c>
      <c r="AH75" s="46">
        <v>0.20422634160368328</v>
      </c>
      <c r="AI75" s="46">
        <v>0.35739609780644571</v>
      </c>
      <c r="AJ75" s="46">
        <v>0.30633951240552487</v>
      </c>
      <c r="AK75" s="46">
        <v>0.30633951240552487</v>
      </c>
      <c r="AL75" s="46">
        <v>0.51056585400920818</v>
      </c>
      <c r="AM75" s="46">
        <v>0.40845268320736655</v>
      </c>
      <c r="AN75" s="46">
        <v>0.40845268320736655</v>
      </c>
      <c r="AO75" s="46">
        <v>0.39824136612718236</v>
      </c>
      <c r="AP75" s="46">
        <v>0.30633951240552487</v>
      </c>
      <c r="AQ75" s="46">
        <v>0.30633951240552487</v>
      </c>
      <c r="AR75" s="46">
        <v>0.30633951240552487</v>
      </c>
      <c r="AS75" s="46">
        <v>0.25528292700460409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16.846400000000003</v>
      </c>
      <c r="C76" s="21"/>
      <c r="D76" s="21"/>
      <c r="E76" s="21"/>
      <c r="F76" s="21"/>
      <c r="G76" s="21"/>
      <c r="H76" s="21"/>
      <c r="I76" s="21"/>
      <c r="J76" s="21">
        <v>5.675373385738351</v>
      </c>
      <c r="K76" s="23">
        <f t="shared" si="17"/>
        <v>5.675373385738351</v>
      </c>
      <c r="L76" s="22">
        <f t="shared" si="18"/>
        <v>10.650784053902306</v>
      </c>
      <c r="M76" s="39">
        <f t="shared" si="19"/>
        <v>16.326157439640657</v>
      </c>
      <c r="O76" s="37">
        <f t="shared" si="20"/>
        <v>-6.6685637282425629</v>
      </c>
      <c r="P76" s="37">
        <f t="shared" si="13"/>
        <v>0.56753733857383504</v>
      </c>
      <c r="Q76" s="37">
        <f t="shared" si="14"/>
        <v>0</v>
      </c>
      <c r="R76" s="37">
        <f t="shared" si="15"/>
        <v>0</v>
      </c>
      <c r="S76" s="37">
        <f t="shared" si="16"/>
        <v>6.1010263896687276</v>
      </c>
      <c r="T76">
        <v>75</v>
      </c>
      <c r="U76" s="45">
        <f>IFERROR(-HLOOKUP($U$1,IEX!$W$2:$BH$98,T76,FALSE),0)</f>
        <v>0</v>
      </c>
      <c r="V76" s="46">
        <f t="shared" si="21"/>
        <v>10.650784053902306</v>
      </c>
      <c r="W76" s="52"/>
      <c r="X76" s="46">
        <v>0</v>
      </c>
      <c r="Y76" s="46">
        <v>1.8917911285794506</v>
      </c>
      <c r="Z76" s="46">
        <v>1.0121082537900059</v>
      </c>
      <c r="AA76" s="46">
        <v>0.94589556428972532</v>
      </c>
      <c r="AB76" s="46">
        <v>0.94589556428972532</v>
      </c>
      <c r="AC76" s="46">
        <v>1.0404851207186978</v>
      </c>
      <c r="AD76" s="46">
        <v>0.47294778214486266</v>
      </c>
      <c r="AE76" s="46">
        <v>0.42565300393037636</v>
      </c>
      <c r="AF76" s="46">
        <v>0.37835822571589012</v>
      </c>
      <c r="AG76" s="46">
        <v>0.28376866928691752</v>
      </c>
      <c r="AH76" s="46">
        <v>0.18917911285794506</v>
      </c>
      <c r="AI76" s="46">
        <v>0.33106344750140382</v>
      </c>
      <c r="AJ76" s="46">
        <v>0.28376866928691752</v>
      </c>
      <c r="AK76" s="46">
        <v>0.28376866928691752</v>
      </c>
      <c r="AL76" s="46">
        <v>0.47294778214486266</v>
      </c>
      <c r="AM76" s="46">
        <v>0.37835822571589012</v>
      </c>
      <c r="AN76" s="46">
        <v>0.37835822571589012</v>
      </c>
      <c r="AO76" s="46">
        <v>0.36889927007299284</v>
      </c>
      <c r="AP76" s="46">
        <v>0.28376866928691752</v>
      </c>
      <c r="AQ76" s="46">
        <v>0.28376866928691752</v>
      </c>
      <c r="AR76" s="46">
        <v>0.28376866928691752</v>
      </c>
      <c r="AS76" s="46">
        <v>0.23647389107243133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17.5532</v>
      </c>
      <c r="C77" s="21"/>
      <c r="D77" s="21"/>
      <c r="E77" s="21"/>
      <c r="F77" s="21"/>
      <c r="G77" s="21"/>
      <c r="H77" s="21"/>
      <c r="I77" s="21"/>
      <c r="J77" s="21">
        <v>5.9134868051656388</v>
      </c>
      <c r="K77" s="23">
        <f t="shared" si="17"/>
        <v>5.9134868051656388</v>
      </c>
      <c r="L77" s="22">
        <f t="shared" si="18"/>
        <v>11.097643571027517</v>
      </c>
      <c r="M77" s="39">
        <f t="shared" si="19"/>
        <v>17.011130376193154</v>
      </c>
      <c r="O77" s="37">
        <f t="shared" si="20"/>
        <v>-6.9483469960696258</v>
      </c>
      <c r="P77" s="37">
        <f t="shared" si="13"/>
        <v>0.59134868051656386</v>
      </c>
      <c r="Q77" s="37">
        <f t="shared" si="14"/>
        <v>0</v>
      </c>
      <c r="R77" s="37">
        <f t="shared" si="15"/>
        <v>0</v>
      </c>
      <c r="S77" s="37">
        <f t="shared" si="16"/>
        <v>6.3569983155530618</v>
      </c>
      <c r="T77">
        <v>76</v>
      </c>
      <c r="U77" s="45">
        <f>IFERROR(-HLOOKUP($U$1,IEX!$W$2:$BH$98,T77,FALSE),0)</f>
        <v>0</v>
      </c>
      <c r="V77" s="46">
        <f t="shared" si="21"/>
        <v>11.097643571027517</v>
      </c>
      <c r="W77" s="52"/>
      <c r="X77" s="46">
        <v>0</v>
      </c>
      <c r="Y77" s="46">
        <v>1.9711622683885464</v>
      </c>
      <c r="Z77" s="46">
        <v>1.0545718135878723</v>
      </c>
      <c r="AA77" s="46">
        <v>0.98558113419427318</v>
      </c>
      <c r="AB77" s="46">
        <v>0.98558113419427318</v>
      </c>
      <c r="AC77" s="46">
        <v>1.0841392476137004</v>
      </c>
      <c r="AD77" s="46">
        <v>0.49279056709713659</v>
      </c>
      <c r="AE77" s="46">
        <v>0.44351151038742292</v>
      </c>
      <c r="AF77" s="46">
        <v>0.39423245367770926</v>
      </c>
      <c r="AG77" s="46">
        <v>0.29567434025828193</v>
      </c>
      <c r="AH77" s="46">
        <v>0.19711622683885463</v>
      </c>
      <c r="AI77" s="46">
        <v>0.3449533969679956</v>
      </c>
      <c r="AJ77" s="46">
        <v>0.29567434025828193</v>
      </c>
      <c r="AK77" s="46">
        <v>0.29567434025828193</v>
      </c>
      <c r="AL77" s="46">
        <v>0.49279056709713659</v>
      </c>
      <c r="AM77" s="46">
        <v>0.39423245367770926</v>
      </c>
      <c r="AN77" s="46">
        <v>0.39423245367770926</v>
      </c>
      <c r="AO77" s="46">
        <v>0.38437664233576652</v>
      </c>
      <c r="AP77" s="46">
        <v>0.29567434025828193</v>
      </c>
      <c r="AQ77" s="46">
        <v>0.29567434025828193</v>
      </c>
      <c r="AR77" s="46">
        <v>0.29567434025828193</v>
      </c>
      <c r="AS77" s="46">
        <v>0.24639528354856829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17.974799999999998</v>
      </c>
      <c r="C78" s="21"/>
      <c r="D78" s="21"/>
      <c r="E78" s="21"/>
      <c r="F78" s="21"/>
      <c r="G78" s="21"/>
      <c r="H78" s="21"/>
      <c r="I78" s="21"/>
      <c r="J78" s="21">
        <v>6.055519371139809</v>
      </c>
      <c r="K78" s="23">
        <f t="shared" si="17"/>
        <v>6.055519371139809</v>
      </c>
      <c r="L78" s="22">
        <f t="shared" si="18"/>
        <v>11.364191353172375</v>
      </c>
      <c r="M78" s="39">
        <f t="shared" si="19"/>
        <v>17.419710724312182</v>
      </c>
      <c r="O78" s="37">
        <f t="shared" si="20"/>
        <v>-7.1152352610892757</v>
      </c>
      <c r="P78" s="37">
        <f t="shared" si="13"/>
        <v>0.60555193711398092</v>
      </c>
      <c r="Q78" s="37">
        <f t="shared" si="14"/>
        <v>0</v>
      </c>
      <c r="R78" s="37">
        <f t="shared" si="15"/>
        <v>0</v>
      </c>
      <c r="S78" s="37">
        <f t="shared" si="16"/>
        <v>6.5096833239752945</v>
      </c>
      <c r="T78">
        <v>77</v>
      </c>
      <c r="U78" s="45">
        <f>IFERROR(-HLOOKUP($U$1,IEX!$W$2:$BH$98,T78,FALSE),0)</f>
        <v>0</v>
      </c>
      <c r="V78" s="46">
        <f t="shared" si="21"/>
        <v>11.364191353172375</v>
      </c>
      <c r="W78" s="52"/>
      <c r="X78" s="46">
        <v>0</v>
      </c>
      <c r="Y78" s="46">
        <v>2.0185064570466031</v>
      </c>
      <c r="Z78" s="46">
        <v>1.079900954519933</v>
      </c>
      <c r="AA78" s="46">
        <v>1.0092532285233016</v>
      </c>
      <c r="AB78" s="46">
        <v>1.0092532285233016</v>
      </c>
      <c r="AC78" s="46">
        <v>1.1101785513756317</v>
      </c>
      <c r="AD78" s="46">
        <v>0.50462661426165079</v>
      </c>
      <c r="AE78" s="46">
        <v>0.45416395283548566</v>
      </c>
      <c r="AF78" s="46">
        <v>0.40370129140932065</v>
      </c>
      <c r="AG78" s="46">
        <v>0.30277596855699046</v>
      </c>
      <c r="AH78" s="46">
        <v>0.20185064570466033</v>
      </c>
      <c r="AI78" s="46">
        <v>0.35323862998315553</v>
      </c>
      <c r="AJ78" s="46">
        <v>0.30277596855699046</v>
      </c>
      <c r="AK78" s="46">
        <v>0.30277596855699046</v>
      </c>
      <c r="AL78" s="46">
        <v>0.50462661426165079</v>
      </c>
      <c r="AM78" s="46">
        <v>0.40370129140932065</v>
      </c>
      <c r="AN78" s="46">
        <v>0.40370129140932065</v>
      </c>
      <c r="AO78" s="46">
        <v>0.39360875912408766</v>
      </c>
      <c r="AP78" s="46">
        <v>0.30277596855699046</v>
      </c>
      <c r="AQ78" s="46">
        <v>0.30277596855699046</v>
      </c>
      <c r="AR78" s="46">
        <v>0.30277596855699046</v>
      </c>
      <c r="AS78" s="46">
        <v>0.25231330713082539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18.8232</v>
      </c>
      <c r="C79" s="21"/>
      <c r="D79" s="21"/>
      <c r="E79" s="21"/>
      <c r="F79" s="21"/>
      <c r="G79" s="21"/>
      <c r="H79" s="21"/>
      <c r="I79" s="21"/>
      <c r="J79" s="21">
        <v>6.1267902481104981</v>
      </c>
      <c r="K79" s="23">
        <f t="shared" si="17"/>
        <v>6.1267902481104981</v>
      </c>
      <c r="L79" s="22">
        <f t="shared" si="18"/>
        <v>11.49794303228737</v>
      </c>
      <c r="M79" s="39">
        <f t="shared" si="19"/>
        <v>17.624733280397869</v>
      </c>
      <c r="O79" s="37">
        <f t="shared" si="20"/>
        <v>-7.1989785415298355</v>
      </c>
      <c r="P79" s="37">
        <f t="shared" si="13"/>
        <v>0.61267902481104974</v>
      </c>
      <c r="Q79" s="37">
        <f t="shared" si="14"/>
        <v>0</v>
      </c>
      <c r="R79" s="37">
        <f t="shared" si="15"/>
        <v>0</v>
      </c>
      <c r="S79" s="37">
        <f t="shared" si="16"/>
        <v>6.5862995167187854</v>
      </c>
      <c r="T79">
        <v>78</v>
      </c>
      <c r="U79" s="45">
        <f>IFERROR(-HLOOKUP($U$1,IEX!$W$2:$BH$98,T79,FALSE),0)</f>
        <v>0</v>
      </c>
      <c r="V79" s="46">
        <f t="shared" si="21"/>
        <v>11.49794303228737</v>
      </c>
      <c r="W79" s="52"/>
      <c r="X79" s="46">
        <v>0</v>
      </c>
      <c r="Y79" s="46">
        <v>2.0422634160368327</v>
      </c>
      <c r="Z79" s="46">
        <v>1.0926109275797056</v>
      </c>
      <c r="AA79" s="46">
        <v>1.0211317080184164</v>
      </c>
      <c r="AB79" s="46">
        <v>1.0211317080184164</v>
      </c>
      <c r="AC79" s="46">
        <v>1.123244878820258</v>
      </c>
      <c r="AD79" s="46">
        <v>0.51056585400920818</v>
      </c>
      <c r="AE79" s="46">
        <v>0.45950926860828734</v>
      </c>
      <c r="AF79" s="46">
        <v>0.40845268320736655</v>
      </c>
      <c r="AG79" s="46">
        <v>0.30633951240552487</v>
      </c>
      <c r="AH79" s="46">
        <v>0.20422634160368328</v>
      </c>
      <c r="AI79" s="46">
        <v>0.35739609780644571</v>
      </c>
      <c r="AJ79" s="46">
        <v>0.30633951240552487</v>
      </c>
      <c r="AK79" s="46">
        <v>0.30633951240552487</v>
      </c>
      <c r="AL79" s="46">
        <v>0.51056585400920818</v>
      </c>
      <c r="AM79" s="46">
        <v>0.40845268320736655</v>
      </c>
      <c r="AN79" s="46">
        <v>0.40845268320736655</v>
      </c>
      <c r="AO79" s="46">
        <v>0.39824136612718236</v>
      </c>
      <c r="AP79" s="46">
        <v>0.30633951240552487</v>
      </c>
      <c r="AQ79" s="46">
        <v>0.30633951240552487</v>
      </c>
      <c r="AR79" s="46">
        <v>0.30633951240552487</v>
      </c>
      <c r="AS79" s="46">
        <v>0.25528292700460409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18.822800000000001</v>
      </c>
      <c r="C80" s="21"/>
      <c r="D80" s="21"/>
      <c r="E80" s="21"/>
      <c r="F80" s="21"/>
      <c r="G80" s="21"/>
      <c r="H80" s="21"/>
      <c r="I80" s="21"/>
      <c r="J80" s="21">
        <v>6.1267902481104981</v>
      </c>
      <c r="K80" s="23">
        <f t="shared" si="17"/>
        <v>6.1267902481104981</v>
      </c>
      <c r="L80" s="22">
        <f t="shared" si="18"/>
        <v>11.49794303228737</v>
      </c>
      <c r="M80" s="39">
        <f t="shared" si="19"/>
        <v>17.624733280397869</v>
      </c>
      <c r="O80" s="37">
        <f t="shared" si="20"/>
        <v>-7.1989785415298355</v>
      </c>
      <c r="P80" s="37">
        <f t="shared" si="13"/>
        <v>0.61267902481104974</v>
      </c>
      <c r="Q80" s="37">
        <f t="shared" si="14"/>
        <v>0</v>
      </c>
      <c r="R80" s="37">
        <f t="shared" si="15"/>
        <v>0</v>
      </c>
      <c r="S80" s="37">
        <f t="shared" si="16"/>
        <v>6.5862995167187854</v>
      </c>
      <c r="T80">
        <v>79</v>
      </c>
      <c r="U80" s="45">
        <f>IFERROR(-HLOOKUP($U$1,IEX!$W$2:$BH$98,T80,FALSE),0)</f>
        <v>0</v>
      </c>
      <c r="V80" s="46">
        <f t="shared" si="21"/>
        <v>11.49794303228737</v>
      </c>
      <c r="W80" s="52"/>
      <c r="X80" s="46">
        <v>0</v>
      </c>
      <c r="Y80" s="46">
        <v>2.0422634160368327</v>
      </c>
      <c r="Z80" s="46">
        <v>1.0926109275797056</v>
      </c>
      <c r="AA80" s="46">
        <v>1.0211317080184164</v>
      </c>
      <c r="AB80" s="46">
        <v>1.0211317080184164</v>
      </c>
      <c r="AC80" s="46">
        <v>1.123244878820258</v>
      </c>
      <c r="AD80" s="46">
        <v>0.51056585400920818</v>
      </c>
      <c r="AE80" s="46">
        <v>0.45950926860828734</v>
      </c>
      <c r="AF80" s="46">
        <v>0.40845268320736655</v>
      </c>
      <c r="AG80" s="46">
        <v>0.30633951240552487</v>
      </c>
      <c r="AH80" s="46">
        <v>0.20422634160368328</v>
      </c>
      <c r="AI80" s="46">
        <v>0.35739609780644571</v>
      </c>
      <c r="AJ80" s="46">
        <v>0.30633951240552487</v>
      </c>
      <c r="AK80" s="46">
        <v>0.30633951240552487</v>
      </c>
      <c r="AL80" s="46">
        <v>0.51056585400920818</v>
      </c>
      <c r="AM80" s="46">
        <v>0.40845268320736655</v>
      </c>
      <c r="AN80" s="46">
        <v>0.40845268320736655</v>
      </c>
      <c r="AO80" s="46">
        <v>0.39824136612718236</v>
      </c>
      <c r="AP80" s="46">
        <v>0.30633951240552487</v>
      </c>
      <c r="AQ80" s="46">
        <v>0.30633951240552487</v>
      </c>
      <c r="AR80" s="46">
        <v>0.30633951240552487</v>
      </c>
      <c r="AS80" s="46">
        <v>0.25528292700460409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18.546799999999998</v>
      </c>
      <c r="C81" s="21"/>
      <c r="D81" s="21"/>
      <c r="E81" s="21"/>
      <c r="F81" s="21"/>
      <c r="G81" s="21"/>
      <c r="H81" s="21"/>
      <c r="I81" s="21"/>
      <c r="J81" s="21">
        <v>6.1267902481104981</v>
      </c>
      <c r="K81" s="23">
        <f t="shared" si="17"/>
        <v>6.1267902481104981</v>
      </c>
      <c r="L81" s="22">
        <f t="shared" si="18"/>
        <v>11.49794303228737</v>
      </c>
      <c r="M81" s="39">
        <f t="shared" si="19"/>
        <v>17.624733280397869</v>
      </c>
      <c r="O81" s="37">
        <f t="shared" si="20"/>
        <v>-7.1989785415298355</v>
      </c>
      <c r="P81" s="37">
        <f t="shared" si="13"/>
        <v>0.61267902481104974</v>
      </c>
      <c r="Q81" s="37">
        <f t="shared" si="14"/>
        <v>0</v>
      </c>
      <c r="R81" s="37">
        <f t="shared" si="15"/>
        <v>0</v>
      </c>
      <c r="S81" s="37">
        <f t="shared" si="16"/>
        <v>6.5862995167187854</v>
      </c>
      <c r="T81">
        <v>80</v>
      </c>
      <c r="U81" s="45">
        <f>IFERROR(-HLOOKUP($U$1,IEX!$W$2:$BH$98,T81,FALSE),0)</f>
        <v>0</v>
      </c>
      <c r="V81" s="46">
        <f t="shared" si="21"/>
        <v>11.49794303228737</v>
      </c>
      <c r="W81" s="52"/>
      <c r="X81" s="46">
        <v>0</v>
      </c>
      <c r="Y81" s="46">
        <v>2.0422634160368327</v>
      </c>
      <c r="Z81" s="46">
        <v>1.0926109275797056</v>
      </c>
      <c r="AA81" s="46">
        <v>1.0211317080184164</v>
      </c>
      <c r="AB81" s="46">
        <v>1.0211317080184164</v>
      </c>
      <c r="AC81" s="46">
        <v>1.123244878820258</v>
      </c>
      <c r="AD81" s="46">
        <v>0.51056585400920818</v>
      </c>
      <c r="AE81" s="46">
        <v>0.45950926860828734</v>
      </c>
      <c r="AF81" s="46">
        <v>0.40845268320736655</v>
      </c>
      <c r="AG81" s="46">
        <v>0.30633951240552487</v>
      </c>
      <c r="AH81" s="46">
        <v>0.20422634160368328</v>
      </c>
      <c r="AI81" s="46">
        <v>0.35739609780644571</v>
      </c>
      <c r="AJ81" s="46">
        <v>0.30633951240552487</v>
      </c>
      <c r="AK81" s="46">
        <v>0.30633951240552487</v>
      </c>
      <c r="AL81" s="46">
        <v>0.51056585400920818</v>
      </c>
      <c r="AM81" s="46">
        <v>0.40845268320736655</v>
      </c>
      <c r="AN81" s="46">
        <v>0.40845268320736655</v>
      </c>
      <c r="AO81" s="46">
        <v>0.39824136612718236</v>
      </c>
      <c r="AP81" s="46">
        <v>0.30633951240552487</v>
      </c>
      <c r="AQ81" s="46">
        <v>0.30633951240552487</v>
      </c>
      <c r="AR81" s="46">
        <v>0.30633951240552487</v>
      </c>
      <c r="AS81" s="46">
        <v>0.25528292700460409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17.37</v>
      </c>
      <c r="C82" s="21"/>
      <c r="D82" s="21"/>
      <c r="E82" s="21"/>
      <c r="F82" s="21"/>
      <c r="G82" s="21"/>
      <c r="H82" s="21"/>
      <c r="I82" s="21"/>
      <c r="J82" s="21">
        <v>5.8517686692869182</v>
      </c>
      <c r="K82" s="23">
        <f t="shared" si="17"/>
        <v>5.8517686692869182</v>
      </c>
      <c r="L82" s="22">
        <f t="shared" si="18"/>
        <v>10.981819202695119</v>
      </c>
      <c r="M82" s="39">
        <f t="shared" si="19"/>
        <v>16.833587871982036</v>
      </c>
      <c r="O82" s="37">
        <f t="shared" si="20"/>
        <v>-6.8758281864121296</v>
      </c>
      <c r="P82" s="37">
        <f t="shared" si="13"/>
        <v>0.58517686692869186</v>
      </c>
      <c r="Q82" s="37">
        <f t="shared" si="14"/>
        <v>0</v>
      </c>
      <c r="R82" s="37">
        <f t="shared" si="15"/>
        <v>0</v>
      </c>
      <c r="S82" s="37">
        <f t="shared" si="16"/>
        <v>6.2906513194834375</v>
      </c>
      <c r="T82">
        <v>81</v>
      </c>
      <c r="U82" s="45">
        <f>IFERROR(-HLOOKUP($U$1,IEX!$W$2:$BH$98,T82,FALSE),0)</f>
        <v>0</v>
      </c>
      <c r="V82" s="46">
        <f t="shared" si="21"/>
        <v>10.981819202695119</v>
      </c>
      <c r="W82" s="52"/>
      <c r="X82" s="46">
        <v>0</v>
      </c>
      <c r="Y82" s="46">
        <v>1.950589556428973</v>
      </c>
      <c r="Z82" s="46">
        <v>1.0435654126895006</v>
      </c>
      <c r="AA82" s="46">
        <v>0.97529477821448651</v>
      </c>
      <c r="AB82" s="46">
        <v>0.97529477821448651</v>
      </c>
      <c r="AC82" s="46">
        <v>1.0728242560359351</v>
      </c>
      <c r="AD82" s="46">
        <v>0.48764738910724326</v>
      </c>
      <c r="AE82" s="46">
        <v>0.4388826501965189</v>
      </c>
      <c r="AF82" s="46">
        <v>0.39011791128579459</v>
      </c>
      <c r="AG82" s="46">
        <v>0.29258843346434593</v>
      </c>
      <c r="AH82" s="46">
        <v>0.1950589556428973</v>
      </c>
      <c r="AI82" s="46">
        <v>0.34135317237507024</v>
      </c>
      <c r="AJ82" s="46">
        <v>0.29258843346434593</v>
      </c>
      <c r="AK82" s="46">
        <v>0.29258843346434593</v>
      </c>
      <c r="AL82" s="46">
        <v>0.48764738910724326</v>
      </c>
      <c r="AM82" s="46">
        <v>0.39011791128579459</v>
      </c>
      <c r="AN82" s="46">
        <v>0.39011791128579459</v>
      </c>
      <c r="AO82" s="46">
        <v>0.38036496350364973</v>
      </c>
      <c r="AP82" s="46">
        <v>0.29258843346434593</v>
      </c>
      <c r="AQ82" s="46">
        <v>0.29258843346434593</v>
      </c>
      <c r="AR82" s="46">
        <v>0.29258843346434593</v>
      </c>
      <c r="AS82" s="46">
        <v>0.24382369455362163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17.414000000000001</v>
      </c>
      <c r="C83" s="21"/>
      <c r="D83" s="21"/>
      <c r="E83" s="21"/>
      <c r="F83" s="21"/>
      <c r="G83" s="21"/>
      <c r="H83" s="21"/>
      <c r="I83" s="21"/>
      <c r="J83" s="21">
        <v>5.8665918023582266</v>
      </c>
      <c r="K83" s="23">
        <f t="shared" si="17"/>
        <v>5.8665918023582266</v>
      </c>
      <c r="L83" s="22">
        <f t="shared" si="18"/>
        <v>11.009637282425608</v>
      </c>
      <c r="M83" s="39">
        <f t="shared" si="19"/>
        <v>16.876229084783834</v>
      </c>
      <c r="O83" s="37">
        <f t="shared" si="20"/>
        <v>-6.8932453677709162</v>
      </c>
      <c r="P83" s="37">
        <f t="shared" si="13"/>
        <v>0.58665918023582264</v>
      </c>
      <c r="Q83" s="37">
        <f t="shared" si="14"/>
        <v>0</v>
      </c>
      <c r="R83" s="37">
        <f t="shared" si="15"/>
        <v>0</v>
      </c>
      <c r="S83" s="37">
        <f t="shared" si="16"/>
        <v>6.3065861875350935</v>
      </c>
      <c r="T83">
        <v>82</v>
      </c>
      <c r="U83" s="45">
        <f>IFERROR(-HLOOKUP($U$1,IEX!$W$2:$BH$98,T83,FALSE),0)</f>
        <v>0</v>
      </c>
      <c r="V83" s="46">
        <f t="shared" si="21"/>
        <v>11.009637282425608</v>
      </c>
      <c r="W83" s="52"/>
      <c r="X83" s="46">
        <v>0</v>
      </c>
      <c r="Y83" s="46">
        <v>1.9555306007860758</v>
      </c>
      <c r="Z83" s="46">
        <v>1.0462088714205506</v>
      </c>
      <c r="AA83" s="46">
        <v>0.97776530039303788</v>
      </c>
      <c r="AB83" s="46">
        <v>0.97776530039303788</v>
      </c>
      <c r="AC83" s="46">
        <v>1.0755418304323419</v>
      </c>
      <c r="AD83" s="46">
        <v>0.48888265019651894</v>
      </c>
      <c r="AE83" s="46">
        <v>0.43999438517686701</v>
      </c>
      <c r="AF83" s="46">
        <v>0.39110612015721519</v>
      </c>
      <c r="AG83" s="46">
        <v>0.29332959011791132</v>
      </c>
      <c r="AH83" s="46">
        <v>0.19555306007860759</v>
      </c>
      <c r="AI83" s="46">
        <v>0.34221785513756325</v>
      </c>
      <c r="AJ83" s="46">
        <v>0.29332959011791132</v>
      </c>
      <c r="AK83" s="46">
        <v>0.29332959011791132</v>
      </c>
      <c r="AL83" s="46">
        <v>0.48888265019651894</v>
      </c>
      <c r="AM83" s="46">
        <v>0.39110612015721519</v>
      </c>
      <c r="AN83" s="46">
        <v>0.39110612015721519</v>
      </c>
      <c r="AO83" s="46">
        <v>0.38132846715328478</v>
      </c>
      <c r="AP83" s="46">
        <v>0.29332959011791132</v>
      </c>
      <c r="AQ83" s="46">
        <v>0.29332959011791132</v>
      </c>
      <c r="AR83" s="46">
        <v>0.29332959011791132</v>
      </c>
      <c r="AS83" s="46">
        <v>0.24444132509825947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16.098800000000001</v>
      </c>
      <c r="C84" s="21"/>
      <c r="D84" s="21"/>
      <c r="E84" s="21"/>
      <c r="F84" s="21"/>
      <c r="G84" s="21"/>
      <c r="H84" s="21"/>
      <c r="I84" s="21"/>
      <c r="J84" s="21">
        <v>5.4235148792813037</v>
      </c>
      <c r="K84" s="23">
        <f t="shared" si="17"/>
        <v>5.4235148792813037</v>
      </c>
      <c r="L84" s="22">
        <f t="shared" si="18"/>
        <v>10.17812959011791</v>
      </c>
      <c r="M84" s="39">
        <f t="shared" si="19"/>
        <v>15.601644469399215</v>
      </c>
      <c r="O84" s="37">
        <f t="shared" si="20"/>
        <v>-6.3726299831555311</v>
      </c>
      <c r="P84" s="37">
        <f t="shared" si="13"/>
        <v>0.54235148792813026</v>
      </c>
      <c r="Q84" s="37">
        <f t="shared" si="14"/>
        <v>0</v>
      </c>
      <c r="R84" s="37">
        <f t="shared" si="15"/>
        <v>0</v>
      </c>
      <c r="S84" s="37">
        <f t="shared" si="16"/>
        <v>5.8302784952274012</v>
      </c>
      <c r="T84">
        <v>83</v>
      </c>
      <c r="U84" s="45">
        <f>IFERROR(-HLOOKUP($U$1,IEX!$W$2:$BH$98,T84,FALSE),0)</f>
        <v>0</v>
      </c>
      <c r="V84" s="46">
        <f t="shared" si="21"/>
        <v>10.17812959011791</v>
      </c>
      <c r="W84" s="52"/>
      <c r="X84" s="46">
        <v>0</v>
      </c>
      <c r="Y84" s="46">
        <v>1.807838293093768</v>
      </c>
      <c r="Z84" s="46">
        <v>0.96719348680516604</v>
      </c>
      <c r="AA84" s="46">
        <v>0.90391914654688399</v>
      </c>
      <c r="AB84" s="46">
        <v>0.90391914654688399</v>
      </c>
      <c r="AC84" s="46">
        <v>0.99431106120157242</v>
      </c>
      <c r="AD84" s="46">
        <v>0.45195957327344199</v>
      </c>
      <c r="AE84" s="46">
        <v>0.40676361594609778</v>
      </c>
      <c r="AF84" s="46">
        <v>0.36156765861875356</v>
      </c>
      <c r="AG84" s="46">
        <v>0.27117574396406513</v>
      </c>
      <c r="AH84" s="46">
        <v>0.18078382930937678</v>
      </c>
      <c r="AI84" s="46">
        <v>0.31637170129140935</v>
      </c>
      <c r="AJ84" s="46">
        <v>0.27117574396406513</v>
      </c>
      <c r="AK84" s="46">
        <v>0.27117574396406513</v>
      </c>
      <c r="AL84" s="46">
        <v>0.45195957327344199</v>
      </c>
      <c r="AM84" s="46">
        <v>0.36156765861875356</v>
      </c>
      <c r="AN84" s="46">
        <v>0.36156765861875356</v>
      </c>
      <c r="AO84" s="46">
        <v>0.35252846715328479</v>
      </c>
      <c r="AP84" s="46">
        <v>0.27117574396406513</v>
      </c>
      <c r="AQ84" s="46">
        <v>0.27117574396406513</v>
      </c>
      <c r="AR84" s="46">
        <v>0.27117574396406513</v>
      </c>
      <c r="AS84" s="46">
        <v>0.225979786636721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17.322400000000002</v>
      </c>
      <c r="C85" s="21"/>
      <c r="D85" s="21"/>
      <c r="E85" s="21"/>
      <c r="F85" s="21"/>
      <c r="G85" s="21"/>
      <c r="H85" s="21"/>
      <c r="I85" s="21"/>
      <c r="J85" s="21">
        <v>5.8357327344188672</v>
      </c>
      <c r="K85" s="23">
        <f t="shared" si="17"/>
        <v>5.8357327344188672</v>
      </c>
      <c r="L85" s="22">
        <f t="shared" si="18"/>
        <v>10.951725098259406</v>
      </c>
      <c r="M85" s="39">
        <f t="shared" si="19"/>
        <v>16.787457832678271</v>
      </c>
      <c r="O85" s="37">
        <f t="shared" si="20"/>
        <v>-6.8569859629421686</v>
      </c>
      <c r="P85" s="37">
        <f t="shared" si="13"/>
        <v>0.5835732734418867</v>
      </c>
      <c r="Q85" s="37">
        <f t="shared" si="14"/>
        <v>0</v>
      </c>
      <c r="R85" s="37">
        <f t="shared" si="15"/>
        <v>0</v>
      </c>
      <c r="S85" s="37">
        <f t="shared" si="16"/>
        <v>6.2734126895002822</v>
      </c>
      <c r="T85">
        <v>84</v>
      </c>
      <c r="U85" s="45">
        <f>IFERROR(-HLOOKUP($U$1,IEX!$W$2:$BH$98,T85,FALSE),0)</f>
        <v>0</v>
      </c>
      <c r="V85" s="46">
        <f t="shared" si="21"/>
        <v>10.951725098259406</v>
      </c>
      <c r="W85" s="52"/>
      <c r="X85" s="46">
        <v>0</v>
      </c>
      <c r="Y85" s="46">
        <v>1.9452442448062894</v>
      </c>
      <c r="Z85" s="46">
        <v>1.0407056709713649</v>
      </c>
      <c r="AA85" s="46">
        <v>0.97262212240314472</v>
      </c>
      <c r="AB85" s="46">
        <v>0.97262212240314472</v>
      </c>
      <c r="AC85" s="46">
        <v>1.069884334643459</v>
      </c>
      <c r="AD85" s="46">
        <v>0.48631106120157236</v>
      </c>
      <c r="AE85" s="46">
        <v>0.43767995508141505</v>
      </c>
      <c r="AF85" s="46">
        <v>0.38904884896125785</v>
      </c>
      <c r="AG85" s="46">
        <v>0.29178663672094335</v>
      </c>
      <c r="AH85" s="46">
        <v>0.19452442448062893</v>
      </c>
      <c r="AI85" s="46">
        <v>0.3404177428411006</v>
      </c>
      <c r="AJ85" s="46">
        <v>0.29178663672094335</v>
      </c>
      <c r="AK85" s="46">
        <v>0.29178663672094335</v>
      </c>
      <c r="AL85" s="46">
        <v>0.48631106120157236</v>
      </c>
      <c r="AM85" s="46">
        <v>0.38904884896125785</v>
      </c>
      <c r="AN85" s="46">
        <v>0.38904884896125785</v>
      </c>
      <c r="AO85" s="46">
        <v>0.37932262773722641</v>
      </c>
      <c r="AP85" s="46">
        <v>0.29178663672094335</v>
      </c>
      <c r="AQ85" s="46">
        <v>0.29178663672094335</v>
      </c>
      <c r="AR85" s="46">
        <v>0.29178663672094335</v>
      </c>
      <c r="AS85" s="46">
        <v>0.24315553060078618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18.6616</v>
      </c>
      <c r="C86" s="21"/>
      <c r="D86" s="21"/>
      <c r="E86" s="21"/>
      <c r="F86" s="21"/>
      <c r="G86" s="21"/>
      <c r="H86" s="21"/>
      <c r="I86" s="21"/>
      <c r="J86" s="21">
        <v>6.1267902481104981</v>
      </c>
      <c r="K86" s="23">
        <f t="shared" si="17"/>
        <v>6.1267902481104981</v>
      </c>
      <c r="L86" s="22">
        <f t="shared" si="18"/>
        <v>11.49794303228737</v>
      </c>
      <c r="M86" s="39">
        <f t="shared" si="19"/>
        <v>17.624733280397869</v>
      </c>
      <c r="O86" s="37">
        <f t="shared" si="20"/>
        <v>-7.1989785415298355</v>
      </c>
      <c r="P86" s="37">
        <f t="shared" si="13"/>
        <v>0.61267902481104974</v>
      </c>
      <c r="Q86" s="37">
        <f t="shared" si="14"/>
        <v>0</v>
      </c>
      <c r="R86" s="37">
        <f t="shared" si="15"/>
        <v>0</v>
      </c>
      <c r="S86" s="37">
        <f t="shared" si="16"/>
        <v>6.5862995167187854</v>
      </c>
      <c r="T86">
        <v>85</v>
      </c>
      <c r="U86" s="45">
        <f>IFERROR(-HLOOKUP($U$1,IEX!$W$2:$BH$98,T86,FALSE),0)</f>
        <v>0</v>
      </c>
      <c r="V86" s="46">
        <f t="shared" si="21"/>
        <v>11.49794303228737</v>
      </c>
      <c r="W86" s="52"/>
      <c r="X86" s="46">
        <v>0</v>
      </c>
      <c r="Y86" s="46">
        <v>2.0422634160368327</v>
      </c>
      <c r="Z86" s="46">
        <v>1.0926109275797056</v>
      </c>
      <c r="AA86" s="46">
        <v>1.0211317080184164</v>
      </c>
      <c r="AB86" s="46">
        <v>1.0211317080184164</v>
      </c>
      <c r="AC86" s="46">
        <v>1.123244878820258</v>
      </c>
      <c r="AD86" s="46">
        <v>0.51056585400920818</v>
      </c>
      <c r="AE86" s="46">
        <v>0.45950926860828734</v>
      </c>
      <c r="AF86" s="46">
        <v>0.40845268320736655</v>
      </c>
      <c r="AG86" s="46">
        <v>0.30633951240552487</v>
      </c>
      <c r="AH86" s="46">
        <v>0.20422634160368328</v>
      </c>
      <c r="AI86" s="46">
        <v>0.35739609780644571</v>
      </c>
      <c r="AJ86" s="46">
        <v>0.30633951240552487</v>
      </c>
      <c r="AK86" s="46">
        <v>0.30633951240552487</v>
      </c>
      <c r="AL86" s="46">
        <v>0.51056585400920818</v>
      </c>
      <c r="AM86" s="46">
        <v>0.40845268320736655</v>
      </c>
      <c r="AN86" s="46">
        <v>0.40845268320736655</v>
      </c>
      <c r="AO86" s="46">
        <v>0.39824136612718236</v>
      </c>
      <c r="AP86" s="46">
        <v>0.30633951240552487</v>
      </c>
      <c r="AQ86" s="46">
        <v>0.30633951240552487</v>
      </c>
      <c r="AR86" s="46">
        <v>0.30633951240552487</v>
      </c>
      <c r="AS86" s="46">
        <v>0.25528292700460409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18.915599999999998</v>
      </c>
      <c r="C87" s="21"/>
      <c r="D87" s="21"/>
      <c r="E87" s="21"/>
      <c r="F87" s="21"/>
      <c r="G87" s="21"/>
      <c r="H87" s="21"/>
      <c r="I87" s="21"/>
      <c r="J87" s="21">
        <v>6.1267902481104981</v>
      </c>
      <c r="K87" s="23">
        <f t="shared" si="17"/>
        <v>6.1267902481104981</v>
      </c>
      <c r="L87" s="22">
        <f t="shared" si="18"/>
        <v>11.49794303228737</v>
      </c>
      <c r="M87" s="39">
        <f t="shared" si="19"/>
        <v>17.624733280397869</v>
      </c>
      <c r="O87" s="37">
        <f t="shared" si="20"/>
        <v>-7.1989785415298355</v>
      </c>
      <c r="P87" s="37">
        <f t="shared" si="13"/>
        <v>0.61267902481104974</v>
      </c>
      <c r="Q87" s="37">
        <f t="shared" si="14"/>
        <v>0</v>
      </c>
      <c r="R87" s="37">
        <f t="shared" si="15"/>
        <v>0</v>
      </c>
      <c r="S87" s="37">
        <f t="shared" si="16"/>
        <v>6.5862995167187854</v>
      </c>
      <c r="T87">
        <v>86</v>
      </c>
      <c r="U87" s="45">
        <f>IFERROR(-HLOOKUP($U$1,IEX!$W$2:$BH$98,T87,FALSE),0)</f>
        <v>0</v>
      </c>
      <c r="V87" s="46">
        <f t="shared" si="21"/>
        <v>11.49794303228737</v>
      </c>
      <c r="W87" s="52"/>
      <c r="X87" s="46">
        <v>0</v>
      </c>
      <c r="Y87" s="46">
        <v>2.0422634160368327</v>
      </c>
      <c r="Z87" s="46">
        <v>1.0926109275797056</v>
      </c>
      <c r="AA87" s="46">
        <v>1.0211317080184164</v>
      </c>
      <c r="AB87" s="46">
        <v>1.0211317080184164</v>
      </c>
      <c r="AC87" s="46">
        <v>1.123244878820258</v>
      </c>
      <c r="AD87" s="46">
        <v>0.51056585400920818</v>
      </c>
      <c r="AE87" s="46">
        <v>0.45950926860828734</v>
      </c>
      <c r="AF87" s="46">
        <v>0.40845268320736655</v>
      </c>
      <c r="AG87" s="46">
        <v>0.30633951240552487</v>
      </c>
      <c r="AH87" s="46">
        <v>0.20422634160368328</v>
      </c>
      <c r="AI87" s="46">
        <v>0.35739609780644571</v>
      </c>
      <c r="AJ87" s="46">
        <v>0.30633951240552487</v>
      </c>
      <c r="AK87" s="46">
        <v>0.30633951240552487</v>
      </c>
      <c r="AL87" s="46">
        <v>0.51056585400920818</v>
      </c>
      <c r="AM87" s="46">
        <v>0.40845268320736655</v>
      </c>
      <c r="AN87" s="46">
        <v>0.40845268320736655</v>
      </c>
      <c r="AO87" s="46">
        <v>0.39824136612718236</v>
      </c>
      <c r="AP87" s="46">
        <v>0.30633951240552487</v>
      </c>
      <c r="AQ87" s="46">
        <v>0.30633951240552487</v>
      </c>
      <c r="AR87" s="46">
        <v>0.30633951240552487</v>
      </c>
      <c r="AS87" s="46">
        <v>0.25528292700460409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19.065200000000001</v>
      </c>
      <c r="C88" s="21"/>
      <c r="D88" s="21"/>
      <c r="E88" s="21"/>
      <c r="F88" s="21"/>
      <c r="G88" s="21"/>
      <c r="H88" s="21"/>
      <c r="I88" s="21"/>
      <c r="J88" s="21">
        <v>6.1267902481104981</v>
      </c>
      <c r="K88" s="23">
        <f t="shared" si="17"/>
        <v>6.1267902481104981</v>
      </c>
      <c r="L88" s="22">
        <f t="shared" si="18"/>
        <v>11.49794303228737</v>
      </c>
      <c r="M88" s="39">
        <f t="shared" si="19"/>
        <v>17.624733280397869</v>
      </c>
      <c r="O88" s="37">
        <f t="shared" si="20"/>
        <v>-7.1989785415298355</v>
      </c>
      <c r="P88" s="37">
        <f t="shared" si="13"/>
        <v>0.61267902481104974</v>
      </c>
      <c r="Q88" s="37">
        <f t="shared" si="14"/>
        <v>0</v>
      </c>
      <c r="R88" s="37">
        <f t="shared" si="15"/>
        <v>0</v>
      </c>
      <c r="S88" s="37">
        <f t="shared" si="16"/>
        <v>6.5862995167187854</v>
      </c>
      <c r="T88">
        <v>87</v>
      </c>
      <c r="U88" s="45">
        <f>IFERROR(-HLOOKUP($U$1,IEX!$W$2:$BH$98,T88,FALSE),0)</f>
        <v>0</v>
      </c>
      <c r="V88" s="46">
        <f t="shared" si="21"/>
        <v>11.49794303228737</v>
      </c>
      <c r="W88" s="52"/>
      <c r="X88" s="46">
        <v>0</v>
      </c>
      <c r="Y88" s="46">
        <v>2.0422634160368327</v>
      </c>
      <c r="Z88" s="46">
        <v>1.0926109275797056</v>
      </c>
      <c r="AA88" s="46">
        <v>1.0211317080184164</v>
      </c>
      <c r="AB88" s="46">
        <v>1.0211317080184164</v>
      </c>
      <c r="AC88" s="46">
        <v>1.123244878820258</v>
      </c>
      <c r="AD88" s="46">
        <v>0.51056585400920818</v>
      </c>
      <c r="AE88" s="46">
        <v>0.45950926860828734</v>
      </c>
      <c r="AF88" s="46">
        <v>0.40845268320736655</v>
      </c>
      <c r="AG88" s="46">
        <v>0.30633951240552487</v>
      </c>
      <c r="AH88" s="46">
        <v>0.20422634160368328</v>
      </c>
      <c r="AI88" s="46">
        <v>0.35739609780644571</v>
      </c>
      <c r="AJ88" s="46">
        <v>0.30633951240552487</v>
      </c>
      <c r="AK88" s="46">
        <v>0.30633951240552487</v>
      </c>
      <c r="AL88" s="46">
        <v>0.51056585400920818</v>
      </c>
      <c r="AM88" s="46">
        <v>0.40845268320736655</v>
      </c>
      <c r="AN88" s="46">
        <v>0.40845268320736655</v>
      </c>
      <c r="AO88" s="46">
        <v>0.39824136612718236</v>
      </c>
      <c r="AP88" s="46">
        <v>0.30633951240552487</v>
      </c>
      <c r="AQ88" s="46">
        <v>0.30633951240552487</v>
      </c>
      <c r="AR88" s="46">
        <v>0.30633951240552487</v>
      </c>
      <c r="AS88" s="46">
        <v>0.25528292700460409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19.086400000000001</v>
      </c>
      <c r="C89" s="21"/>
      <c r="D89" s="21"/>
      <c r="E89" s="21"/>
      <c r="F89" s="21"/>
      <c r="G89" s="21"/>
      <c r="H89" s="21"/>
      <c r="I89" s="21"/>
      <c r="J89" s="21">
        <v>6.1267902481104981</v>
      </c>
      <c r="K89" s="23">
        <f t="shared" si="17"/>
        <v>6.1267902481104981</v>
      </c>
      <c r="L89" s="22">
        <f t="shared" si="18"/>
        <v>11.49794303228737</v>
      </c>
      <c r="M89" s="39">
        <f t="shared" si="19"/>
        <v>17.624733280397869</v>
      </c>
      <c r="O89" s="37">
        <f t="shared" si="20"/>
        <v>-7.1989785415298355</v>
      </c>
      <c r="P89" s="37">
        <f t="shared" si="13"/>
        <v>0.61267902481104974</v>
      </c>
      <c r="Q89" s="37">
        <f t="shared" si="14"/>
        <v>0</v>
      </c>
      <c r="R89" s="37">
        <f t="shared" si="15"/>
        <v>0</v>
      </c>
      <c r="S89" s="37">
        <f t="shared" si="16"/>
        <v>6.5862995167187854</v>
      </c>
      <c r="T89">
        <v>88</v>
      </c>
      <c r="U89" s="45">
        <f>IFERROR(-HLOOKUP($U$1,IEX!$W$2:$BH$98,T89,FALSE),0)</f>
        <v>0</v>
      </c>
      <c r="V89" s="46">
        <f t="shared" si="21"/>
        <v>11.49794303228737</v>
      </c>
      <c r="W89" s="52"/>
      <c r="X89" s="46">
        <v>0</v>
      </c>
      <c r="Y89" s="46">
        <v>2.0422634160368327</v>
      </c>
      <c r="Z89" s="46">
        <v>1.0926109275797056</v>
      </c>
      <c r="AA89" s="46">
        <v>1.0211317080184164</v>
      </c>
      <c r="AB89" s="46">
        <v>1.0211317080184164</v>
      </c>
      <c r="AC89" s="46">
        <v>1.123244878820258</v>
      </c>
      <c r="AD89" s="46">
        <v>0.51056585400920818</v>
      </c>
      <c r="AE89" s="46">
        <v>0.45950926860828734</v>
      </c>
      <c r="AF89" s="46">
        <v>0.40845268320736655</v>
      </c>
      <c r="AG89" s="46">
        <v>0.30633951240552487</v>
      </c>
      <c r="AH89" s="46">
        <v>0.20422634160368328</v>
      </c>
      <c r="AI89" s="46">
        <v>0.35739609780644571</v>
      </c>
      <c r="AJ89" s="46">
        <v>0.30633951240552487</v>
      </c>
      <c r="AK89" s="46">
        <v>0.30633951240552487</v>
      </c>
      <c r="AL89" s="46">
        <v>0.51056585400920818</v>
      </c>
      <c r="AM89" s="46">
        <v>0.40845268320736655</v>
      </c>
      <c r="AN89" s="46">
        <v>0.40845268320736655</v>
      </c>
      <c r="AO89" s="46">
        <v>0.39824136612718236</v>
      </c>
      <c r="AP89" s="46">
        <v>0.30633951240552487</v>
      </c>
      <c r="AQ89" s="46">
        <v>0.30633951240552487</v>
      </c>
      <c r="AR89" s="46">
        <v>0.30633951240552487</v>
      </c>
      <c r="AS89" s="46">
        <v>0.25528292700460409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17.949200000000001</v>
      </c>
      <c r="C90" s="21"/>
      <c r="D90" s="21"/>
      <c r="E90" s="21"/>
      <c r="F90" s="21"/>
      <c r="G90" s="21"/>
      <c r="H90" s="21"/>
      <c r="I90" s="21"/>
      <c r="J90" s="21">
        <v>6.0468950028074131</v>
      </c>
      <c r="K90" s="23">
        <f t="shared" si="17"/>
        <v>6.0468950028074131</v>
      </c>
      <c r="L90" s="22">
        <f t="shared" si="18"/>
        <v>11.348006288601912</v>
      </c>
      <c r="M90" s="39">
        <f t="shared" si="19"/>
        <v>17.394901291409326</v>
      </c>
      <c r="O90" s="37">
        <f t="shared" si="20"/>
        <v>-7.1051016282987103</v>
      </c>
      <c r="P90" s="37">
        <f t="shared" si="13"/>
        <v>0.60468950028074131</v>
      </c>
      <c r="Q90" s="37">
        <f t="shared" si="14"/>
        <v>0</v>
      </c>
      <c r="R90" s="37">
        <f t="shared" si="15"/>
        <v>0</v>
      </c>
      <c r="S90" s="37">
        <f t="shared" si="16"/>
        <v>6.5004121280179694</v>
      </c>
      <c r="T90">
        <v>89</v>
      </c>
      <c r="U90" s="45">
        <f>IFERROR(-HLOOKUP($U$1,IEX!$W$2:$BH$98,T90,FALSE),0)</f>
        <v>0</v>
      </c>
      <c r="V90" s="46">
        <f t="shared" si="21"/>
        <v>11.348006288601912</v>
      </c>
      <c r="W90" s="52"/>
      <c r="X90" s="46">
        <v>0</v>
      </c>
      <c r="Y90" s="46">
        <v>2.015631667602471</v>
      </c>
      <c r="Z90" s="46">
        <v>1.078362942167322</v>
      </c>
      <c r="AA90" s="46">
        <v>1.0078158338012355</v>
      </c>
      <c r="AB90" s="46">
        <v>1.0078158338012355</v>
      </c>
      <c r="AC90" s="46">
        <v>1.1085974171813591</v>
      </c>
      <c r="AD90" s="46">
        <v>0.50390791690061776</v>
      </c>
      <c r="AE90" s="46">
        <v>0.45351712521055598</v>
      </c>
      <c r="AF90" s="46">
        <v>0.40312633352049421</v>
      </c>
      <c r="AG90" s="46">
        <v>0.30234475014037065</v>
      </c>
      <c r="AH90" s="46">
        <v>0.2015631667602471</v>
      </c>
      <c r="AI90" s="46">
        <v>0.35273554183043243</v>
      </c>
      <c r="AJ90" s="46">
        <v>0.30234475014037065</v>
      </c>
      <c r="AK90" s="46">
        <v>0.30234475014037065</v>
      </c>
      <c r="AL90" s="46">
        <v>0.50390791690061776</v>
      </c>
      <c r="AM90" s="46">
        <v>0.40312633352049421</v>
      </c>
      <c r="AN90" s="46">
        <v>0.40312633352049421</v>
      </c>
      <c r="AO90" s="46">
        <v>0.39304817518248186</v>
      </c>
      <c r="AP90" s="46">
        <v>0.30234475014037065</v>
      </c>
      <c r="AQ90" s="46">
        <v>0.30234475014037065</v>
      </c>
      <c r="AR90" s="46">
        <v>0.30234475014037065</v>
      </c>
      <c r="AS90" s="46">
        <v>0.25195395845030888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19.027200000000001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18.302400000000002</v>
      </c>
      <c r="C92" s="21"/>
      <c r="D92" s="21"/>
      <c r="E92" s="21"/>
      <c r="F92" s="21"/>
      <c r="G92" s="21"/>
      <c r="H92" s="21"/>
      <c r="I92" s="21"/>
      <c r="J92" s="21">
        <v>6.1267902481104981</v>
      </c>
      <c r="K92" s="23">
        <f t="shared" si="17"/>
        <v>6.1267902481104981</v>
      </c>
      <c r="L92" s="22">
        <f t="shared" si="18"/>
        <v>11.49794303228737</v>
      </c>
      <c r="M92" s="39">
        <f t="shared" si="19"/>
        <v>17.624733280397869</v>
      </c>
      <c r="O92" s="37">
        <f t="shared" si="20"/>
        <v>-7.1989785415298355</v>
      </c>
      <c r="P92" s="37">
        <f t="shared" si="13"/>
        <v>0.61267902481104974</v>
      </c>
      <c r="Q92" s="37">
        <f t="shared" si="14"/>
        <v>0</v>
      </c>
      <c r="R92" s="37">
        <f t="shared" si="15"/>
        <v>0</v>
      </c>
      <c r="S92" s="37">
        <f t="shared" si="16"/>
        <v>6.5862995167187854</v>
      </c>
      <c r="T92">
        <v>91</v>
      </c>
      <c r="U92" s="45">
        <f>IFERROR(-HLOOKUP($U$1,IEX!$W$2:$BH$98,T92,FALSE),0)</f>
        <v>0</v>
      </c>
      <c r="V92" s="46">
        <f t="shared" si="21"/>
        <v>11.49794303228737</v>
      </c>
      <c r="W92" s="52"/>
      <c r="X92" s="46">
        <v>0</v>
      </c>
      <c r="Y92" s="46">
        <v>2.0422634160368327</v>
      </c>
      <c r="Z92" s="46">
        <v>1.0926109275797056</v>
      </c>
      <c r="AA92" s="46">
        <v>1.0211317080184164</v>
      </c>
      <c r="AB92" s="46">
        <v>1.0211317080184164</v>
      </c>
      <c r="AC92" s="46">
        <v>1.123244878820258</v>
      </c>
      <c r="AD92" s="46">
        <v>0.51056585400920818</v>
      </c>
      <c r="AE92" s="46">
        <v>0.45950926860828734</v>
      </c>
      <c r="AF92" s="46">
        <v>0.40845268320736655</v>
      </c>
      <c r="AG92" s="46">
        <v>0.30633951240552487</v>
      </c>
      <c r="AH92" s="46">
        <v>0.20422634160368328</v>
      </c>
      <c r="AI92" s="46">
        <v>0.35739609780644571</v>
      </c>
      <c r="AJ92" s="46">
        <v>0.30633951240552487</v>
      </c>
      <c r="AK92" s="46">
        <v>0.30633951240552487</v>
      </c>
      <c r="AL92" s="46">
        <v>0.51056585400920818</v>
      </c>
      <c r="AM92" s="46">
        <v>0.40845268320736655</v>
      </c>
      <c r="AN92" s="46">
        <v>0.40845268320736655</v>
      </c>
      <c r="AO92" s="46">
        <v>0.39824136612718236</v>
      </c>
      <c r="AP92" s="46">
        <v>0.30633951240552487</v>
      </c>
      <c r="AQ92" s="46">
        <v>0.30633951240552487</v>
      </c>
      <c r="AR92" s="46">
        <v>0.30633951240552487</v>
      </c>
      <c r="AS92" s="46">
        <v>0.25528292700460409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19.036799999999999</v>
      </c>
      <c r="C93" s="21"/>
      <c r="D93" s="21"/>
      <c r="E93" s="21"/>
      <c r="F93" s="21"/>
      <c r="G93" s="21"/>
      <c r="H93" s="21"/>
      <c r="I93" s="21"/>
      <c r="J93" s="21">
        <v>6.1267902481104981</v>
      </c>
      <c r="K93" s="23">
        <f t="shared" si="17"/>
        <v>6.1267902481104981</v>
      </c>
      <c r="L93" s="22">
        <f t="shared" si="18"/>
        <v>11.49794303228737</v>
      </c>
      <c r="M93" s="39">
        <f t="shared" si="19"/>
        <v>17.624733280397869</v>
      </c>
      <c r="O93" s="37">
        <f t="shared" si="20"/>
        <v>-7.1989785415298355</v>
      </c>
      <c r="P93" s="37">
        <f t="shared" si="13"/>
        <v>0.61267902481104974</v>
      </c>
      <c r="Q93" s="37">
        <f t="shared" si="14"/>
        <v>0</v>
      </c>
      <c r="R93" s="37">
        <f t="shared" si="15"/>
        <v>0</v>
      </c>
      <c r="S93" s="37">
        <f t="shared" si="16"/>
        <v>6.5862995167187854</v>
      </c>
      <c r="T93">
        <v>92</v>
      </c>
      <c r="U93" s="45">
        <f>IFERROR(-HLOOKUP($U$1,IEX!$W$2:$BH$98,T93,FALSE),0)</f>
        <v>0</v>
      </c>
      <c r="V93" s="46">
        <f t="shared" si="21"/>
        <v>11.49794303228737</v>
      </c>
      <c r="W93" s="52"/>
      <c r="X93" s="46">
        <v>0</v>
      </c>
      <c r="Y93" s="46">
        <v>2.0422634160368327</v>
      </c>
      <c r="Z93" s="46">
        <v>1.0926109275797056</v>
      </c>
      <c r="AA93" s="46">
        <v>1.0211317080184164</v>
      </c>
      <c r="AB93" s="46">
        <v>1.0211317080184164</v>
      </c>
      <c r="AC93" s="46">
        <v>1.123244878820258</v>
      </c>
      <c r="AD93" s="46">
        <v>0.51056585400920818</v>
      </c>
      <c r="AE93" s="46">
        <v>0.45950926860828734</v>
      </c>
      <c r="AF93" s="46">
        <v>0.40845268320736655</v>
      </c>
      <c r="AG93" s="46">
        <v>0.30633951240552487</v>
      </c>
      <c r="AH93" s="46">
        <v>0.20422634160368328</v>
      </c>
      <c r="AI93" s="46">
        <v>0.35739609780644571</v>
      </c>
      <c r="AJ93" s="46">
        <v>0.30633951240552487</v>
      </c>
      <c r="AK93" s="46">
        <v>0.30633951240552487</v>
      </c>
      <c r="AL93" s="46">
        <v>0.51056585400920818</v>
      </c>
      <c r="AM93" s="46">
        <v>0.40845268320736655</v>
      </c>
      <c r="AN93" s="46">
        <v>0.40845268320736655</v>
      </c>
      <c r="AO93" s="46">
        <v>0.39824136612718236</v>
      </c>
      <c r="AP93" s="46">
        <v>0.30633951240552487</v>
      </c>
      <c r="AQ93" s="46">
        <v>0.30633951240552487</v>
      </c>
      <c r="AR93" s="46">
        <v>0.30633951240552487</v>
      </c>
      <c r="AS93" s="46">
        <v>0.25528292700460409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18.596</v>
      </c>
      <c r="C94" s="21"/>
      <c r="D94" s="21"/>
      <c r="E94" s="21"/>
      <c r="F94" s="21"/>
      <c r="G94" s="21"/>
      <c r="H94" s="21"/>
      <c r="I94" s="21"/>
      <c r="J94" s="21">
        <v>6.1267902481104981</v>
      </c>
      <c r="K94" s="23">
        <f t="shared" si="17"/>
        <v>6.1267902481104981</v>
      </c>
      <c r="L94" s="22">
        <f t="shared" si="18"/>
        <v>11.49794303228737</v>
      </c>
      <c r="M94" s="39">
        <f t="shared" si="19"/>
        <v>17.624733280397869</v>
      </c>
      <c r="O94" s="37">
        <f t="shared" si="20"/>
        <v>-7.1989785415298355</v>
      </c>
      <c r="P94" s="37">
        <f t="shared" si="13"/>
        <v>0.61267902481104974</v>
      </c>
      <c r="Q94" s="37">
        <f t="shared" si="14"/>
        <v>0</v>
      </c>
      <c r="R94" s="37">
        <f t="shared" si="15"/>
        <v>0</v>
      </c>
      <c r="S94" s="37">
        <f t="shared" si="16"/>
        <v>6.5862995167187854</v>
      </c>
      <c r="T94">
        <v>93</v>
      </c>
      <c r="U94" s="45">
        <f>IFERROR(-HLOOKUP($U$1,IEX!$W$2:$BH$98,T94,FALSE),0)</f>
        <v>0</v>
      </c>
      <c r="V94" s="46">
        <f t="shared" si="21"/>
        <v>11.49794303228737</v>
      </c>
      <c r="W94" s="52"/>
      <c r="X94" s="46">
        <v>0</v>
      </c>
      <c r="Y94" s="46">
        <v>2.0422634160368327</v>
      </c>
      <c r="Z94" s="46">
        <v>1.0926109275797056</v>
      </c>
      <c r="AA94" s="46">
        <v>1.0211317080184164</v>
      </c>
      <c r="AB94" s="46">
        <v>1.0211317080184164</v>
      </c>
      <c r="AC94" s="46">
        <v>1.123244878820258</v>
      </c>
      <c r="AD94" s="46">
        <v>0.51056585400920818</v>
      </c>
      <c r="AE94" s="46">
        <v>0.45950926860828734</v>
      </c>
      <c r="AF94" s="46">
        <v>0.40845268320736655</v>
      </c>
      <c r="AG94" s="46">
        <v>0.30633951240552487</v>
      </c>
      <c r="AH94" s="46">
        <v>0.20422634160368328</v>
      </c>
      <c r="AI94" s="46">
        <v>0.35739609780644571</v>
      </c>
      <c r="AJ94" s="46">
        <v>0.30633951240552487</v>
      </c>
      <c r="AK94" s="46">
        <v>0.30633951240552487</v>
      </c>
      <c r="AL94" s="46">
        <v>0.51056585400920818</v>
      </c>
      <c r="AM94" s="46">
        <v>0.40845268320736655</v>
      </c>
      <c r="AN94" s="46">
        <v>0.40845268320736655</v>
      </c>
      <c r="AO94" s="46">
        <v>0.39824136612718236</v>
      </c>
      <c r="AP94" s="46">
        <v>0.30633951240552487</v>
      </c>
      <c r="AQ94" s="46">
        <v>0.30633951240552487</v>
      </c>
      <c r="AR94" s="46">
        <v>0.30633951240552487</v>
      </c>
      <c r="AS94" s="46">
        <v>0.25528292700460409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17.696400000000001</v>
      </c>
      <c r="C95" s="21"/>
      <c r="D95" s="21"/>
      <c r="E95" s="21"/>
      <c r="F95" s="21"/>
      <c r="G95" s="21"/>
      <c r="H95" s="21"/>
      <c r="I95" s="21"/>
      <c r="J95" s="21">
        <v>5.9617293655249872</v>
      </c>
      <c r="K95" s="23">
        <f t="shared" si="17"/>
        <v>5.9617293655249872</v>
      </c>
      <c r="L95" s="22">
        <f t="shared" si="18"/>
        <v>11.188178775968559</v>
      </c>
      <c r="M95" s="39">
        <f t="shared" si="19"/>
        <v>17.149908141493547</v>
      </c>
      <c r="O95" s="37">
        <f t="shared" si="20"/>
        <v>-7.0050320044918601</v>
      </c>
      <c r="P95" s="37">
        <f t="shared" si="13"/>
        <v>0.5961729365524987</v>
      </c>
      <c r="Q95" s="37">
        <f t="shared" si="14"/>
        <v>0</v>
      </c>
      <c r="R95" s="37">
        <f t="shared" si="15"/>
        <v>0</v>
      </c>
      <c r="S95" s="37">
        <f t="shared" si="16"/>
        <v>6.4088590679393613</v>
      </c>
      <c r="T95">
        <v>94</v>
      </c>
      <c r="U95" s="45">
        <f>IFERROR(-HLOOKUP($U$1,IEX!$W$2:$BH$98,T95,FALSE),0)</f>
        <v>0</v>
      </c>
      <c r="V95" s="46">
        <f t="shared" si="21"/>
        <v>11.188178775968559</v>
      </c>
      <c r="W95" s="52"/>
      <c r="X95" s="46">
        <v>0</v>
      </c>
      <c r="Y95" s="46">
        <v>1.9872431218416624</v>
      </c>
      <c r="Z95" s="46">
        <v>1.0631750701852896</v>
      </c>
      <c r="AA95" s="46">
        <v>0.9936215609208312</v>
      </c>
      <c r="AB95" s="46">
        <v>0.9936215609208312</v>
      </c>
      <c r="AC95" s="46">
        <v>1.0929837170129144</v>
      </c>
      <c r="AD95" s="46">
        <v>0.4968107804604156</v>
      </c>
      <c r="AE95" s="46">
        <v>0.447129702414374</v>
      </c>
      <c r="AF95" s="46">
        <v>0.3974486243683325</v>
      </c>
      <c r="AG95" s="46">
        <v>0.29808646827624935</v>
      </c>
      <c r="AH95" s="46">
        <v>0.19872431218416625</v>
      </c>
      <c r="AI95" s="46">
        <v>0.34776754632229095</v>
      </c>
      <c r="AJ95" s="46">
        <v>0.29808646827624935</v>
      </c>
      <c r="AK95" s="46">
        <v>0.29808646827624935</v>
      </c>
      <c r="AL95" s="46">
        <v>0.4968107804604156</v>
      </c>
      <c r="AM95" s="46">
        <v>0.3974486243683325</v>
      </c>
      <c r="AN95" s="46">
        <v>0.3974486243683325</v>
      </c>
      <c r="AO95" s="46">
        <v>0.38751240875912413</v>
      </c>
      <c r="AP95" s="46">
        <v>0.29808646827624935</v>
      </c>
      <c r="AQ95" s="46">
        <v>0.29808646827624935</v>
      </c>
      <c r="AR95" s="46">
        <v>0.29808646827624935</v>
      </c>
      <c r="AS95" s="46">
        <v>0.2484053902302078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17.371200000000002</v>
      </c>
      <c r="C96" s="21"/>
      <c r="D96" s="21"/>
      <c r="E96" s="21"/>
      <c r="F96" s="21"/>
      <c r="G96" s="21"/>
      <c r="H96" s="21"/>
      <c r="I96" s="21"/>
      <c r="J96" s="21">
        <v>5.8521729365524999</v>
      </c>
      <c r="K96" s="23">
        <f t="shared" si="17"/>
        <v>5.8521729365524999</v>
      </c>
      <c r="L96" s="22">
        <f t="shared" si="18"/>
        <v>10.982577877596864</v>
      </c>
      <c r="M96" s="39">
        <f t="shared" si="19"/>
        <v>16.834750814149363</v>
      </c>
      <c r="O96" s="37">
        <f t="shared" si="20"/>
        <v>-6.876303200449188</v>
      </c>
      <c r="P96" s="37">
        <f t="shared" si="13"/>
        <v>0.58521729365524999</v>
      </c>
      <c r="Q96" s="37">
        <f t="shared" si="14"/>
        <v>0</v>
      </c>
      <c r="R96" s="37">
        <f t="shared" si="15"/>
        <v>0</v>
      </c>
      <c r="S96" s="37">
        <f t="shared" si="16"/>
        <v>6.2910859067939375</v>
      </c>
      <c r="T96">
        <v>95</v>
      </c>
      <c r="U96" s="45">
        <f>IFERROR(-HLOOKUP($U$1,IEX!$W$2:$BH$98,T96,FALSE),0)</f>
        <v>0</v>
      </c>
      <c r="V96" s="46">
        <f t="shared" si="21"/>
        <v>10.982577877596864</v>
      </c>
      <c r="W96" s="52"/>
      <c r="X96" s="46">
        <v>0</v>
      </c>
      <c r="Y96" s="46">
        <v>1.9507243121841669</v>
      </c>
      <c r="Z96" s="46">
        <v>1.0436375070185293</v>
      </c>
      <c r="AA96" s="46">
        <v>0.97536215609208343</v>
      </c>
      <c r="AB96" s="46">
        <v>0.97536215609208343</v>
      </c>
      <c r="AC96" s="46">
        <v>1.0728983717012917</v>
      </c>
      <c r="AD96" s="46">
        <v>0.48768107804604172</v>
      </c>
      <c r="AE96" s="46">
        <v>0.43891297024143755</v>
      </c>
      <c r="AF96" s="46">
        <v>0.39014486243683338</v>
      </c>
      <c r="AG96" s="46">
        <v>0.292608646827625</v>
      </c>
      <c r="AH96" s="46">
        <v>0.19507243121841669</v>
      </c>
      <c r="AI96" s="46">
        <v>0.34137675463222916</v>
      </c>
      <c r="AJ96" s="46">
        <v>0.292608646827625</v>
      </c>
      <c r="AK96" s="46">
        <v>0.292608646827625</v>
      </c>
      <c r="AL96" s="46">
        <v>0.48768107804604172</v>
      </c>
      <c r="AM96" s="46">
        <v>0.39014486243683338</v>
      </c>
      <c r="AN96" s="46">
        <v>0.39014486243683338</v>
      </c>
      <c r="AO96" s="46">
        <v>0.38039124087591247</v>
      </c>
      <c r="AP96" s="46">
        <v>0.292608646827625</v>
      </c>
      <c r="AQ96" s="46">
        <v>0.292608646827625</v>
      </c>
      <c r="AR96" s="46">
        <v>0.292608646827625</v>
      </c>
      <c r="AS96" s="46">
        <v>0.24384053902302086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18.244</v>
      </c>
      <c r="C97" s="21"/>
      <c r="D97" s="21"/>
      <c r="E97" s="21"/>
      <c r="F97" s="21"/>
      <c r="G97" s="21"/>
      <c r="H97" s="21"/>
      <c r="I97" s="21"/>
      <c r="J97" s="21">
        <v>6.1267902481104981</v>
      </c>
      <c r="K97" s="23">
        <f t="shared" si="17"/>
        <v>6.1267902481104981</v>
      </c>
      <c r="L97" s="22">
        <f t="shared" si="18"/>
        <v>11.49794303228737</v>
      </c>
      <c r="M97" s="39">
        <f t="shared" si="19"/>
        <v>17.624733280397869</v>
      </c>
      <c r="O97" s="37">
        <f t="shared" si="20"/>
        <v>-7.1989785415298355</v>
      </c>
      <c r="P97" s="37">
        <f t="shared" si="13"/>
        <v>0.61267902481104974</v>
      </c>
      <c r="Q97" s="37">
        <f t="shared" si="14"/>
        <v>0</v>
      </c>
      <c r="R97" s="37">
        <f t="shared" si="15"/>
        <v>0</v>
      </c>
      <c r="S97" s="37">
        <f t="shared" si="16"/>
        <v>6.5862995167187854</v>
      </c>
      <c r="T97">
        <v>96</v>
      </c>
      <c r="U97" s="45">
        <f>IFERROR(-HLOOKUP($U$1,IEX!$W$2:$BH$98,T97,FALSE),0)</f>
        <v>0</v>
      </c>
      <c r="V97" s="46">
        <f t="shared" si="21"/>
        <v>11.49794303228737</v>
      </c>
      <c r="W97" s="52"/>
      <c r="X97" s="46">
        <v>0</v>
      </c>
      <c r="Y97" s="46">
        <v>2.0422634160368327</v>
      </c>
      <c r="Z97" s="46">
        <v>1.0926109275797056</v>
      </c>
      <c r="AA97" s="46">
        <v>1.0211317080184164</v>
      </c>
      <c r="AB97" s="46">
        <v>1.0211317080184164</v>
      </c>
      <c r="AC97" s="46">
        <v>1.123244878820258</v>
      </c>
      <c r="AD97" s="46">
        <v>0.51056585400920818</v>
      </c>
      <c r="AE97" s="46">
        <v>0.45950926860828734</v>
      </c>
      <c r="AF97" s="46">
        <v>0.40845268320736655</v>
      </c>
      <c r="AG97" s="46">
        <v>0.30633951240552487</v>
      </c>
      <c r="AH97" s="46">
        <v>0.20422634160368328</v>
      </c>
      <c r="AI97" s="46">
        <v>0.35739609780644571</v>
      </c>
      <c r="AJ97" s="46">
        <v>0.30633951240552487</v>
      </c>
      <c r="AK97" s="46">
        <v>0.30633951240552487</v>
      </c>
      <c r="AL97" s="46">
        <v>0.51056585400920818</v>
      </c>
      <c r="AM97" s="46">
        <v>0.40845268320736655</v>
      </c>
      <c r="AN97" s="46">
        <v>0.40845268320736655</v>
      </c>
      <c r="AO97" s="46">
        <v>0.39824136612718236</v>
      </c>
      <c r="AP97" s="46">
        <v>0.30633951240552487</v>
      </c>
      <c r="AQ97" s="46">
        <v>0.30633951240552487</v>
      </c>
      <c r="AR97" s="46">
        <v>0.30633951240552487</v>
      </c>
      <c r="AS97" s="46">
        <v>0.25528292700460409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</v>
      </c>
      <c r="C98" s="21"/>
      <c r="D98" s="21"/>
      <c r="E98" s="21"/>
      <c r="F98" s="21"/>
      <c r="G98" s="21"/>
      <c r="H98" s="21"/>
      <c r="I98" s="21"/>
      <c r="J98" s="21">
        <v>6.0640089837170139</v>
      </c>
      <c r="K98" s="23">
        <f t="shared" si="17"/>
        <v>6.0640089837170139</v>
      </c>
      <c r="L98" s="22">
        <f t="shared" si="18"/>
        <v>11.380123526108935</v>
      </c>
      <c r="M98" s="39">
        <f t="shared" si="19"/>
        <v>17.444132509825948</v>
      </c>
      <c r="O98" s="37">
        <f t="shared" si="20"/>
        <v>-7.1252105558674916</v>
      </c>
      <c r="P98" s="37">
        <f t="shared" si="13"/>
        <v>0.60640089837170141</v>
      </c>
      <c r="Q98" s="37">
        <f t="shared" si="14"/>
        <v>0</v>
      </c>
      <c r="R98" s="37">
        <f t="shared" si="15"/>
        <v>0</v>
      </c>
      <c r="S98" s="37">
        <f t="shared" si="16"/>
        <v>6.5188096574957903</v>
      </c>
      <c r="T98">
        <v>97</v>
      </c>
      <c r="U98" s="45">
        <f>IFERROR(-HLOOKUP($U$1,IEX!$W$2:$BH$98,T98,FALSE),0)</f>
        <v>0</v>
      </c>
      <c r="V98" s="46">
        <f t="shared" si="21"/>
        <v>11.380123526108935</v>
      </c>
      <c r="W98" s="52"/>
      <c r="X98" s="46">
        <v>0</v>
      </c>
      <c r="Y98" s="46">
        <v>2.0213363279056713</v>
      </c>
      <c r="Z98" s="46">
        <v>1.0814149354295344</v>
      </c>
      <c r="AA98" s="46">
        <v>1.0106681639528357</v>
      </c>
      <c r="AB98" s="46">
        <v>1.0106681639528357</v>
      </c>
      <c r="AC98" s="46">
        <v>1.1117349803481194</v>
      </c>
      <c r="AD98" s="46">
        <v>0.50533408197641783</v>
      </c>
      <c r="AE98" s="46">
        <v>0.45480067377877603</v>
      </c>
      <c r="AF98" s="46">
        <v>0.40426726558113429</v>
      </c>
      <c r="AG98" s="46">
        <v>0.30320044918585071</v>
      </c>
      <c r="AH98" s="46">
        <v>0.20213363279056715</v>
      </c>
      <c r="AI98" s="46">
        <v>0.35373385738349244</v>
      </c>
      <c r="AJ98" s="46">
        <v>0.30320044918585071</v>
      </c>
      <c r="AK98" s="46">
        <v>0.30320044918585071</v>
      </c>
      <c r="AL98" s="46">
        <v>0.50533408197641783</v>
      </c>
      <c r="AM98" s="46">
        <v>0.40426726558113429</v>
      </c>
      <c r="AN98" s="46">
        <v>0.40426726558113429</v>
      </c>
      <c r="AO98" s="46">
        <v>0.39416058394160591</v>
      </c>
      <c r="AP98" s="46">
        <v>0.30320044918585071</v>
      </c>
      <c r="AQ98" s="46">
        <v>0.30320044918585071</v>
      </c>
      <c r="AR98" s="46">
        <v>0.30320044918585071</v>
      </c>
      <c r="AS98" s="46">
        <v>0.25266704098820891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0.37514849999999988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0.12529320270813799</v>
      </c>
      <c r="K99" s="23">
        <f t="shared" si="22"/>
        <v>0.12529320270813799</v>
      </c>
      <c r="L99" s="23">
        <f t="shared" si="22"/>
        <v>0.23513357708227217</v>
      </c>
      <c r="M99" s="43">
        <f t="shared" si="22"/>
        <v>0.36042677979040971</v>
      </c>
      <c r="O99" s="37">
        <f>SUM(O3:O98)/4000</f>
        <v>-0.14721951318206203</v>
      </c>
      <c r="P99" s="37">
        <f t="shared" ref="P99:S99" si="23">SUM(P3:P98)/4000</f>
        <v>1.2529320270813797E-2</v>
      </c>
      <c r="Q99" s="37">
        <f t="shared" si="23"/>
        <v>0</v>
      </c>
      <c r="R99" s="37">
        <f t="shared" si="23"/>
        <v>0</v>
      </c>
      <c r="S99" s="37">
        <f t="shared" si="23"/>
        <v>0.13469019291124826</v>
      </c>
      <c r="U99" s="47">
        <f t="shared" ref="U99:AK99" si="24">SUM(U3:U98)/4000</f>
        <v>0</v>
      </c>
      <c r="V99" s="47">
        <f t="shared" si="24"/>
        <v>0.23513357708227217</v>
      </c>
      <c r="W99" s="52"/>
      <c r="X99" s="47">
        <f t="shared" si="24"/>
        <v>0</v>
      </c>
      <c r="Y99" s="47">
        <f t="shared" si="24"/>
        <v>4.1764400902712627E-2</v>
      </c>
      <c r="Z99" s="47">
        <f t="shared" si="24"/>
        <v>2.2343954482951241E-2</v>
      </c>
      <c r="AA99" s="47">
        <f t="shared" si="24"/>
        <v>2.0882200451356314E-2</v>
      </c>
      <c r="AB99" s="47">
        <f t="shared" si="24"/>
        <v>2.0882200451356314E-2</v>
      </c>
      <c r="AC99" s="47">
        <f t="shared" si="24"/>
        <v>2.2970420496491954E-2</v>
      </c>
      <c r="AD99" s="47">
        <f t="shared" si="24"/>
        <v>1.0441100225678157E-2</v>
      </c>
      <c r="AE99" s="47">
        <f t="shared" si="24"/>
        <v>9.396990203110335E-3</v>
      </c>
      <c r="AF99" s="47">
        <f t="shared" si="24"/>
        <v>8.3528801805425185E-3</v>
      </c>
      <c r="AG99" s="47">
        <f t="shared" si="24"/>
        <v>6.2646601354068984E-3</v>
      </c>
      <c r="AH99" s="47">
        <f t="shared" si="24"/>
        <v>4.1764400902712592E-3</v>
      </c>
      <c r="AI99" s="47">
        <f t="shared" si="24"/>
        <v>7.3087701579747158E-3</v>
      </c>
      <c r="AJ99" s="47">
        <f t="shared" si="24"/>
        <v>6.2646601354068984E-3</v>
      </c>
      <c r="AK99" s="47">
        <f t="shared" si="24"/>
        <v>6.2646601354068984E-3</v>
      </c>
      <c r="AL99" s="47">
        <f t="shared" ref="AL99:AQ99" si="25">SUM(AL3:AL98)/4000</f>
        <v>1.0441100225678157E-2</v>
      </c>
      <c r="AM99" s="47">
        <f t="shared" si="25"/>
        <v>8.3528801805425185E-3</v>
      </c>
      <c r="AN99" s="47">
        <f t="shared" si="25"/>
        <v>8.3528801805425185E-3</v>
      </c>
      <c r="AO99" s="47">
        <f t="shared" si="25"/>
        <v>8.1440581760289579E-3</v>
      </c>
      <c r="AP99" s="47">
        <f t="shared" si="25"/>
        <v>6.2646601354068984E-3</v>
      </c>
      <c r="AQ99" s="47">
        <f t="shared" si="25"/>
        <v>6.2646601354068984E-3</v>
      </c>
      <c r="AR99" s="47">
        <f t="shared" ref="AR99:BK99" si="26">SUM(AR3:AR98)/4000</f>
        <v>6.2646601354068984E-3</v>
      </c>
      <c r="AS99" s="47">
        <f t="shared" si="26"/>
        <v>5.2205501128390784E-3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18.295999999999999</v>
      </c>
      <c r="C3" s="20">
        <f>B3</f>
        <v>18.295999999999999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7.6495575999999996</v>
      </c>
      <c r="K3" s="21">
        <v>4.3727439999999991</v>
      </c>
      <c r="L3" s="21">
        <v>0</v>
      </c>
      <c r="M3" s="21">
        <v>0.93126639999999983</v>
      </c>
      <c r="N3" s="21">
        <v>5.3424319999999996</v>
      </c>
      <c r="O3" s="21">
        <f t="shared" ref="O3" si="0">$C3*I3/$I3</f>
        <v>18.295999999999999</v>
      </c>
      <c r="P3" s="22"/>
      <c r="Q3" s="39">
        <f>O3+P3</f>
        <v>18.295999999999999</v>
      </c>
      <c r="S3" s="37">
        <f t="shared" ref="S3:S66" si="1">J3</f>
        <v>7.6495575999999996</v>
      </c>
      <c r="T3" s="37">
        <f t="shared" ref="T3:T66" si="2">K3</f>
        <v>4.3727439999999991</v>
      </c>
      <c r="U3" s="37">
        <f t="shared" ref="U3:U66" si="3">L3</f>
        <v>0</v>
      </c>
      <c r="V3" s="37">
        <f t="shared" ref="V3:V66" si="4">M3</f>
        <v>0.93126639999999983</v>
      </c>
      <c r="W3" s="37">
        <f t="shared" ref="W3:W66" si="5">N3</f>
        <v>5.3424319999999996</v>
      </c>
    </row>
    <row r="4" spans="1:23">
      <c r="A4" s="8" t="s">
        <v>46</v>
      </c>
      <c r="B4" s="20">
        <v>18.239999999999998</v>
      </c>
      <c r="C4" s="20">
        <f t="shared" ref="C4:C67" si="6">B4</f>
        <v>18.239999999999998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7.6261439999999983</v>
      </c>
      <c r="K4" s="21">
        <v>4.3593599999999988</v>
      </c>
      <c r="L4" s="21">
        <v>0</v>
      </c>
      <c r="M4" s="21">
        <v>0.92841599999999969</v>
      </c>
      <c r="N4" s="21">
        <v>5.3260799999999984</v>
      </c>
      <c r="O4" s="21">
        <f t="shared" ref="O4:O67" si="8">$C4*I4/$I4</f>
        <v>18.239999999999998</v>
      </c>
      <c r="P4" s="22"/>
      <c r="Q4" s="39">
        <f t="shared" ref="Q4:Q67" si="9">O4+P4</f>
        <v>18.239999999999998</v>
      </c>
      <c r="S4" s="37">
        <f t="shared" si="1"/>
        <v>7.6261439999999983</v>
      </c>
      <c r="T4" s="37">
        <f t="shared" si="2"/>
        <v>4.3593599999999988</v>
      </c>
      <c r="U4" s="37">
        <f t="shared" si="3"/>
        <v>0</v>
      </c>
      <c r="V4" s="37">
        <f t="shared" si="4"/>
        <v>0.92841599999999969</v>
      </c>
      <c r="W4" s="37">
        <f t="shared" si="5"/>
        <v>5.3260799999999984</v>
      </c>
    </row>
    <row r="5" spans="1:23">
      <c r="A5" s="8" t="s">
        <v>47</v>
      </c>
      <c r="B5" s="20">
        <v>18.143999999999998</v>
      </c>
      <c r="C5" s="20">
        <f t="shared" si="6"/>
        <v>18.143999999999998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7.5860063999999987</v>
      </c>
      <c r="K5" s="21">
        <v>4.3364159999999989</v>
      </c>
      <c r="L5" s="21">
        <v>0</v>
      </c>
      <c r="M5" s="21">
        <v>0.92352959999999984</v>
      </c>
      <c r="N5" s="21">
        <v>5.2980479999999979</v>
      </c>
      <c r="O5" s="21">
        <f t="shared" si="8"/>
        <v>18.143999999999998</v>
      </c>
      <c r="P5" s="22"/>
      <c r="Q5" s="39">
        <f t="shared" si="9"/>
        <v>18.143999999999998</v>
      </c>
      <c r="S5" s="37">
        <f t="shared" si="1"/>
        <v>7.5860063999999987</v>
      </c>
      <c r="T5" s="37">
        <f t="shared" si="2"/>
        <v>4.3364159999999989</v>
      </c>
      <c r="U5" s="37">
        <f t="shared" si="3"/>
        <v>0</v>
      </c>
      <c r="V5" s="37">
        <f t="shared" si="4"/>
        <v>0.92352959999999984</v>
      </c>
      <c r="W5" s="37">
        <f t="shared" si="5"/>
        <v>5.2980479999999979</v>
      </c>
    </row>
    <row r="6" spans="1:23">
      <c r="A6" s="8" t="s">
        <v>48</v>
      </c>
      <c r="B6" s="20">
        <v>18.335999999999999</v>
      </c>
      <c r="C6" s="20">
        <f t="shared" si="6"/>
        <v>18.335999999999999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7.6662815999999987</v>
      </c>
      <c r="K6" s="21">
        <v>4.3823039999999986</v>
      </c>
      <c r="L6" s="21">
        <v>0</v>
      </c>
      <c r="M6" s="21">
        <v>0.93330239999999975</v>
      </c>
      <c r="N6" s="21">
        <v>5.354111999999998</v>
      </c>
      <c r="O6" s="21">
        <f t="shared" si="8"/>
        <v>18.335999999999999</v>
      </c>
      <c r="P6" s="22"/>
      <c r="Q6" s="39">
        <f t="shared" si="9"/>
        <v>18.335999999999999</v>
      </c>
      <c r="S6" s="37">
        <f t="shared" si="1"/>
        <v>7.6662815999999987</v>
      </c>
      <c r="T6" s="37">
        <f t="shared" si="2"/>
        <v>4.3823039999999986</v>
      </c>
      <c r="U6" s="37">
        <f t="shared" si="3"/>
        <v>0</v>
      </c>
      <c r="V6" s="37">
        <f t="shared" si="4"/>
        <v>0.93330239999999975</v>
      </c>
      <c r="W6" s="37">
        <f t="shared" si="5"/>
        <v>5.354111999999998</v>
      </c>
    </row>
    <row r="7" spans="1:23">
      <c r="A7" s="8" t="s">
        <v>49</v>
      </c>
      <c r="B7" s="20">
        <v>18.623999999999999</v>
      </c>
      <c r="C7" s="20">
        <f t="shared" si="6"/>
        <v>18.623999999999999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7.7866943999999991</v>
      </c>
      <c r="K7" s="21">
        <v>4.4511359999999991</v>
      </c>
      <c r="L7" s="21">
        <v>0</v>
      </c>
      <c r="M7" s="21">
        <v>0.94796159999999974</v>
      </c>
      <c r="N7" s="21">
        <v>5.4382079999999986</v>
      </c>
      <c r="O7" s="21">
        <f t="shared" si="8"/>
        <v>18.623999999999999</v>
      </c>
      <c r="P7" s="22"/>
      <c r="Q7" s="39">
        <f t="shared" si="9"/>
        <v>18.623999999999999</v>
      </c>
      <c r="S7" s="37">
        <f t="shared" si="1"/>
        <v>7.7866943999999991</v>
      </c>
      <c r="T7" s="37">
        <f t="shared" si="2"/>
        <v>4.4511359999999991</v>
      </c>
      <c r="U7" s="37">
        <f t="shared" si="3"/>
        <v>0</v>
      </c>
      <c r="V7" s="37">
        <f t="shared" si="4"/>
        <v>0.94796159999999974</v>
      </c>
      <c r="W7" s="37">
        <f t="shared" si="5"/>
        <v>5.4382079999999986</v>
      </c>
    </row>
    <row r="8" spans="1:23">
      <c r="A8" s="8" t="s">
        <v>50</v>
      </c>
      <c r="B8" s="20">
        <v>18.295999999999999</v>
      </c>
      <c r="C8" s="20">
        <f t="shared" si="6"/>
        <v>18.295999999999999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7.6495575999999996</v>
      </c>
      <c r="K8" s="21">
        <v>4.3727439999999991</v>
      </c>
      <c r="L8" s="21">
        <v>0</v>
      </c>
      <c r="M8" s="21">
        <v>0.93126639999999983</v>
      </c>
      <c r="N8" s="21">
        <v>5.3424319999999996</v>
      </c>
      <c r="O8" s="21">
        <f t="shared" si="8"/>
        <v>18.295999999999999</v>
      </c>
      <c r="P8" s="22"/>
      <c r="Q8" s="39">
        <f t="shared" si="9"/>
        <v>18.295999999999999</v>
      </c>
      <c r="S8" s="37">
        <f t="shared" si="1"/>
        <v>7.6495575999999996</v>
      </c>
      <c r="T8" s="37">
        <f t="shared" si="2"/>
        <v>4.3727439999999991</v>
      </c>
      <c r="U8" s="37">
        <f t="shared" si="3"/>
        <v>0</v>
      </c>
      <c r="V8" s="37">
        <f t="shared" si="4"/>
        <v>0.93126639999999983</v>
      </c>
      <c r="W8" s="37">
        <f t="shared" si="5"/>
        <v>5.3424319999999996</v>
      </c>
    </row>
    <row r="9" spans="1:23">
      <c r="A9" s="8" t="s">
        <v>51</v>
      </c>
      <c r="B9" s="20">
        <v>18.376000000000001</v>
      </c>
      <c r="C9" s="20">
        <f t="shared" si="6"/>
        <v>18.376000000000001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7.6830056000000004</v>
      </c>
      <c r="K9" s="21">
        <v>4.3918639999999991</v>
      </c>
      <c r="L9" s="21">
        <v>0</v>
      </c>
      <c r="M9" s="21">
        <v>0.93533839999999979</v>
      </c>
      <c r="N9" s="21">
        <v>5.365791999999999</v>
      </c>
      <c r="O9" s="21">
        <f t="shared" si="8"/>
        <v>18.376000000000001</v>
      </c>
      <c r="P9" s="22"/>
      <c r="Q9" s="39">
        <f t="shared" si="9"/>
        <v>18.376000000000001</v>
      </c>
      <c r="S9" s="37">
        <f t="shared" si="1"/>
        <v>7.6830056000000004</v>
      </c>
      <c r="T9" s="37">
        <f t="shared" si="2"/>
        <v>4.3918639999999991</v>
      </c>
      <c r="U9" s="37">
        <f t="shared" si="3"/>
        <v>0</v>
      </c>
      <c r="V9" s="37">
        <f t="shared" si="4"/>
        <v>0.93533839999999979</v>
      </c>
      <c r="W9" s="37">
        <f t="shared" si="5"/>
        <v>5.365791999999999</v>
      </c>
    </row>
    <row r="10" spans="1:23">
      <c r="A10" s="8" t="s">
        <v>52</v>
      </c>
      <c r="B10" s="20">
        <v>18.411999999999999</v>
      </c>
      <c r="C10" s="20">
        <f t="shared" si="6"/>
        <v>18.411999999999999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7.6980571999999983</v>
      </c>
      <c r="K10" s="21">
        <v>4.4004679999999992</v>
      </c>
      <c r="L10" s="21">
        <v>0</v>
      </c>
      <c r="M10" s="21">
        <v>0.93717079999999986</v>
      </c>
      <c r="N10" s="21">
        <v>5.3763039999999993</v>
      </c>
      <c r="O10" s="21">
        <f t="shared" si="8"/>
        <v>18.411999999999999</v>
      </c>
      <c r="P10" s="22"/>
      <c r="Q10" s="39">
        <f t="shared" si="9"/>
        <v>18.411999999999999</v>
      </c>
      <c r="S10" s="37">
        <f t="shared" si="1"/>
        <v>7.6980571999999983</v>
      </c>
      <c r="T10" s="37">
        <f t="shared" si="2"/>
        <v>4.4004679999999992</v>
      </c>
      <c r="U10" s="37">
        <f t="shared" si="3"/>
        <v>0</v>
      </c>
      <c r="V10" s="37">
        <f t="shared" si="4"/>
        <v>0.93717079999999986</v>
      </c>
      <c r="W10" s="37">
        <f t="shared" si="5"/>
        <v>5.3763039999999993</v>
      </c>
    </row>
    <row r="11" spans="1:23">
      <c r="A11" s="8" t="s">
        <v>53</v>
      </c>
      <c r="B11" s="20">
        <v>18.068000000000001</v>
      </c>
      <c r="C11" s="20">
        <f t="shared" si="6"/>
        <v>18.068000000000001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7.5542308</v>
      </c>
      <c r="K11" s="21">
        <v>4.3182519999999993</v>
      </c>
      <c r="L11" s="21">
        <v>0</v>
      </c>
      <c r="M11" s="21">
        <v>0.91966119999999996</v>
      </c>
      <c r="N11" s="21">
        <v>5.2758559999999992</v>
      </c>
      <c r="O11" s="21">
        <f t="shared" si="8"/>
        <v>18.068000000000001</v>
      </c>
      <c r="P11" s="22"/>
      <c r="Q11" s="39">
        <f t="shared" si="9"/>
        <v>18.068000000000001</v>
      </c>
      <c r="S11" s="37">
        <f t="shared" si="1"/>
        <v>7.5542308</v>
      </c>
      <c r="T11" s="37">
        <f t="shared" si="2"/>
        <v>4.3182519999999993</v>
      </c>
      <c r="U11" s="37">
        <f t="shared" si="3"/>
        <v>0</v>
      </c>
      <c r="V11" s="37">
        <f t="shared" si="4"/>
        <v>0.91966119999999996</v>
      </c>
      <c r="W11" s="37">
        <f t="shared" si="5"/>
        <v>5.2758559999999992</v>
      </c>
    </row>
    <row r="12" spans="1:23">
      <c r="A12" s="8" t="s">
        <v>54</v>
      </c>
      <c r="B12" s="20">
        <v>17.992000000000001</v>
      </c>
      <c r="C12" s="20">
        <f t="shared" si="6"/>
        <v>17.992000000000001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7.5224551999999996</v>
      </c>
      <c r="K12" s="21">
        <v>4.3000879999999997</v>
      </c>
      <c r="L12" s="21">
        <v>0</v>
      </c>
      <c r="M12" s="21">
        <v>0.91579279999999985</v>
      </c>
      <c r="N12" s="21">
        <v>5.2536639999999997</v>
      </c>
      <c r="O12" s="21">
        <f t="shared" si="8"/>
        <v>17.992000000000001</v>
      </c>
      <c r="P12" s="22"/>
      <c r="Q12" s="39">
        <f t="shared" si="9"/>
        <v>17.992000000000001</v>
      </c>
      <c r="S12" s="37">
        <f t="shared" si="1"/>
        <v>7.5224551999999996</v>
      </c>
      <c r="T12" s="37">
        <f t="shared" si="2"/>
        <v>4.3000879999999997</v>
      </c>
      <c r="U12" s="37">
        <f t="shared" si="3"/>
        <v>0</v>
      </c>
      <c r="V12" s="37">
        <f t="shared" si="4"/>
        <v>0.91579279999999985</v>
      </c>
      <c r="W12" s="37">
        <f t="shared" si="5"/>
        <v>5.2536639999999997</v>
      </c>
    </row>
    <row r="13" spans="1:23">
      <c r="A13" s="8" t="s">
        <v>55</v>
      </c>
      <c r="B13" s="20">
        <v>18.184000000000001</v>
      </c>
      <c r="C13" s="20">
        <f t="shared" si="6"/>
        <v>18.184000000000001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7.6027303999999996</v>
      </c>
      <c r="K13" s="21">
        <v>4.3459759999999994</v>
      </c>
      <c r="L13" s="21">
        <v>0</v>
      </c>
      <c r="M13" s="21">
        <v>0.92556559999999988</v>
      </c>
      <c r="N13" s="21">
        <v>5.3097279999999989</v>
      </c>
      <c r="O13" s="21">
        <f t="shared" si="8"/>
        <v>18.184000000000001</v>
      </c>
      <c r="P13" s="22"/>
      <c r="Q13" s="39">
        <f t="shared" si="9"/>
        <v>18.184000000000001</v>
      </c>
      <c r="S13" s="37">
        <f t="shared" si="1"/>
        <v>7.6027303999999996</v>
      </c>
      <c r="T13" s="37">
        <f t="shared" si="2"/>
        <v>4.3459759999999994</v>
      </c>
      <c r="U13" s="37">
        <f t="shared" si="3"/>
        <v>0</v>
      </c>
      <c r="V13" s="37">
        <f t="shared" si="4"/>
        <v>0.92556559999999988</v>
      </c>
      <c r="W13" s="37">
        <f t="shared" si="5"/>
        <v>5.3097279999999989</v>
      </c>
    </row>
    <row r="14" spans="1:23">
      <c r="A14" s="8" t="s">
        <v>56</v>
      </c>
      <c r="B14" s="20">
        <v>17.856000000000002</v>
      </c>
      <c r="C14" s="20">
        <f t="shared" si="6"/>
        <v>17.856000000000002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7.4655936000000001</v>
      </c>
      <c r="K14" s="21">
        <v>4.2675839999999994</v>
      </c>
      <c r="L14" s="21">
        <v>0</v>
      </c>
      <c r="M14" s="21">
        <v>0.90887039999999986</v>
      </c>
      <c r="N14" s="21">
        <v>5.2139519999999999</v>
      </c>
      <c r="O14" s="21">
        <f t="shared" si="8"/>
        <v>17.856000000000002</v>
      </c>
      <c r="P14" s="22"/>
      <c r="Q14" s="39">
        <f t="shared" si="9"/>
        <v>17.856000000000002</v>
      </c>
      <c r="S14" s="37">
        <f t="shared" si="1"/>
        <v>7.4655936000000001</v>
      </c>
      <c r="T14" s="37">
        <f t="shared" si="2"/>
        <v>4.2675839999999994</v>
      </c>
      <c r="U14" s="37">
        <f t="shared" si="3"/>
        <v>0</v>
      </c>
      <c r="V14" s="37">
        <f t="shared" si="4"/>
        <v>0.90887039999999986</v>
      </c>
      <c r="W14" s="37">
        <f t="shared" si="5"/>
        <v>5.2139519999999999</v>
      </c>
    </row>
    <row r="15" spans="1:23">
      <c r="A15" s="8" t="s">
        <v>57</v>
      </c>
      <c r="B15" s="20">
        <v>17.835999999999999</v>
      </c>
      <c r="C15" s="20">
        <f t="shared" si="6"/>
        <v>17.835999999999999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7.4572315999999992</v>
      </c>
      <c r="K15" s="21">
        <v>4.2628039999999983</v>
      </c>
      <c r="L15" s="21">
        <v>0</v>
      </c>
      <c r="M15" s="21">
        <v>0.90785239999999978</v>
      </c>
      <c r="N15" s="21">
        <v>5.208111999999999</v>
      </c>
      <c r="O15" s="21">
        <f t="shared" si="8"/>
        <v>17.835999999999999</v>
      </c>
      <c r="P15" s="22"/>
      <c r="Q15" s="39">
        <f t="shared" si="9"/>
        <v>17.835999999999999</v>
      </c>
      <c r="S15" s="37">
        <f t="shared" si="1"/>
        <v>7.4572315999999992</v>
      </c>
      <c r="T15" s="37">
        <f t="shared" si="2"/>
        <v>4.2628039999999983</v>
      </c>
      <c r="U15" s="37">
        <f t="shared" si="3"/>
        <v>0</v>
      </c>
      <c r="V15" s="37">
        <f t="shared" si="4"/>
        <v>0.90785239999999978</v>
      </c>
      <c r="W15" s="37">
        <f t="shared" si="5"/>
        <v>5.208111999999999</v>
      </c>
    </row>
    <row r="16" spans="1:23">
      <c r="A16" s="8" t="s">
        <v>58</v>
      </c>
      <c r="B16" s="20">
        <v>18.260000000000002</v>
      </c>
      <c r="C16" s="20">
        <f t="shared" si="6"/>
        <v>18.260000000000002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7.634506</v>
      </c>
      <c r="K16" s="21">
        <v>4.364139999999999</v>
      </c>
      <c r="L16" s="21">
        <v>0</v>
      </c>
      <c r="M16" s="21">
        <v>0.92943399999999998</v>
      </c>
      <c r="N16" s="21">
        <v>5.3319199999999993</v>
      </c>
      <c r="O16" s="21">
        <f t="shared" si="8"/>
        <v>18.260000000000002</v>
      </c>
      <c r="P16" s="22"/>
      <c r="Q16" s="39">
        <f t="shared" si="9"/>
        <v>18.260000000000002</v>
      </c>
      <c r="S16" s="37">
        <f t="shared" si="1"/>
        <v>7.634506</v>
      </c>
      <c r="T16" s="37">
        <f t="shared" si="2"/>
        <v>4.364139999999999</v>
      </c>
      <c r="U16" s="37">
        <f t="shared" si="3"/>
        <v>0</v>
      </c>
      <c r="V16" s="37">
        <f t="shared" si="4"/>
        <v>0.92943399999999998</v>
      </c>
      <c r="W16" s="37">
        <f t="shared" si="5"/>
        <v>5.3319199999999993</v>
      </c>
    </row>
    <row r="17" spans="1:23">
      <c r="A17" s="8" t="s">
        <v>59</v>
      </c>
      <c r="B17" s="20">
        <v>17.527999999999999</v>
      </c>
      <c r="C17" s="20">
        <f t="shared" si="6"/>
        <v>17.527999999999999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7.3284567999999988</v>
      </c>
      <c r="K17" s="21">
        <v>4.1891919999999985</v>
      </c>
      <c r="L17" s="21">
        <v>0</v>
      </c>
      <c r="M17" s="21">
        <v>0.89217519999999984</v>
      </c>
      <c r="N17" s="21">
        <v>5.1181759999999992</v>
      </c>
      <c r="O17" s="21">
        <f t="shared" si="8"/>
        <v>17.527999999999999</v>
      </c>
      <c r="P17" s="22"/>
      <c r="Q17" s="39">
        <f t="shared" si="9"/>
        <v>17.527999999999999</v>
      </c>
      <c r="S17" s="37">
        <f t="shared" si="1"/>
        <v>7.3284567999999988</v>
      </c>
      <c r="T17" s="37">
        <f t="shared" si="2"/>
        <v>4.1891919999999985</v>
      </c>
      <c r="U17" s="37">
        <f t="shared" si="3"/>
        <v>0</v>
      </c>
      <c r="V17" s="37">
        <f t="shared" si="4"/>
        <v>0.89217519999999984</v>
      </c>
      <c r="W17" s="37">
        <f t="shared" si="5"/>
        <v>5.1181759999999992</v>
      </c>
    </row>
    <row r="18" spans="1:23">
      <c r="A18" s="8" t="s">
        <v>60</v>
      </c>
      <c r="B18" s="20">
        <v>18.391999999999999</v>
      </c>
      <c r="C18" s="20">
        <f t="shared" si="6"/>
        <v>18.391999999999999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7.6896951999999992</v>
      </c>
      <c r="K18" s="21">
        <v>4.3956879999999989</v>
      </c>
      <c r="L18" s="21">
        <v>0</v>
      </c>
      <c r="M18" s="21">
        <v>0.9361527999999999</v>
      </c>
      <c r="N18" s="21">
        <v>5.3704639999999984</v>
      </c>
      <c r="O18" s="21">
        <f t="shared" si="8"/>
        <v>18.391999999999999</v>
      </c>
      <c r="P18" s="22"/>
      <c r="Q18" s="39">
        <f t="shared" si="9"/>
        <v>18.391999999999999</v>
      </c>
      <c r="S18" s="37">
        <f t="shared" si="1"/>
        <v>7.6896951999999992</v>
      </c>
      <c r="T18" s="37">
        <f t="shared" si="2"/>
        <v>4.3956879999999989</v>
      </c>
      <c r="U18" s="37">
        <f t="shared" si="3"/>
        <v>0</v>
      </c>
      <c r="V18" s="37">
        <f t="shared" si="4"/>
        <v>0.9361527999999999</v>
      </c>
      <c r="W18" s="37">
        <f t="shared" si="5"/>
        <v>5.3704639999999984</v>
      </c>
    </row>
    <row r="19" spans="1:23">
      <c r="A19" s="8" t="s">
        <v>61</v>
      </c>
      <c r="B19" s="20">
        <v>18.527999999999999</v>
      </c>
      <c r="C19" s="20">
        <f t="shared" si="6"/>
        <v>18.527999999999999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7.7465567999999987</v>
      </c>
      <c r="K19" s="21">
        <v>4.4281919999999992</v>
      </c>
      <c r="L19" s="21">
        <v>0</v>
      </c>
      <c r="M19" s="21">
        <v>0.94307519999999978</v>
      </c>
      <c r="N19" s="21">
        <v>5.4101759999999981</v>
      </c>
      <c r="O19" s="21">
        <f t="shared" si="8"/>
        <v>18.527999999999999</v>
      </c>
      <c r="P19" s="22"/>
      <c r="Q19" s="39">
        <f t="shared" si="9"/>
        <v>18.527999999999999</v>
      </c>
      <c r="S19" s="37">
        <f t="shared" si="1"/>
        <v>7.7465567999999987</v>
      </c>
      <c r="T19" s="37">
        <f t="shared" si="2"/>
        <v>4.4281919999999992</v>
      </c>
      <c r="U19" s="37">
        <f t="shared" si="3"/>
        <v>0</v>
      </c>
      <c r="V19" s="37">
        <f t="shared" si="4"/>
        <v>0.94307519999999978</v>
      </c>
      <c r="W19" s="37">
        <f t="shared" si="5"/>
        <v>5.4101759999999981</v>
      </c>
    </row>
    <row r="20" spans="1:23">
      <c r="A20" s="8" t="s">
        <v>62</v>
      </c>
      <c r="B20" s="20">
        <v>18.568000000000001</v>
      </c>
      <c r="C20" s="20">
        <f t="shared" si="6"/>
        <v>18.568000000000001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7.7632808000000004</v>
      </c>
      <c r="K20" s="21">
        <v>4.4377519999999988</v>
      </c>
      <c r="L20" s="21">
        <v>0</v>
      </c>
      <c r="M20" s="21">
        <v>0.94511119999999993</v>
      </c>
      <c r="N20" s="21">
        <v>5.4218559999999991</v>
      </c>
      <c r="O20" s="21">
        <f t="shared" si="8"/>
        <v>18.568000000000001</v>
      </c>
      <c r="P20" s="22"/>
      <c r="Q20" s="39">
        <f t="shared" si="9"/>
        <v>18.568000000000001</v>
      </c>
      <c r="S20" s="37">
        <f t="shared" si="1"/>
        <v>7.7632808000000004</v>
      </c>
      <c r="T20" s="37">
        <f t="shared" si="2"/>
        <v>4.4377519999999988</v>
      </c>
      <c r="U20" s="37">
        <f t="shared" si="3"/>
        <v>0</v>
      </c>
      <c r="V20" s="37">
        <f t="shared" si="4"/>
        <v>0.94511119999999993</v>
      </c>
      <c r="W20" s="37">
        <f t="shared" si="5"/>
        <v>5.4218559999999991</v>
      </c>
    </row>
    <row r="21" spans="1:23">
      <c r="A21" s="8" t="s">
        <v>63</v>
      </c>
      <c r="B21" s="20">
        <v>18.547999999999998</v>
      </c>
      <c r="C21" s="20">
        <f t="shared" si="6"/>
        <v>18.547999999999998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7.7549187999999978</v>
      </c>
      <c r="K21" s="21">
        <v>4.4329719999999986</v>
      </c>
      <c r="L21" s="21">
        <v>0</v>
      </c>
      <c r="M21" s="21">
        <v>0.94409319999999985</v>
      </c>
      <c r="N21" s="21">
        <v>5.4160159999999991</v>
      </c>
      <c r="O21" s="21">
        <f t="shared" si="8"/>
        <v>18.547999999999998</v>
      </c>
      <c r="P21" s="22"/>
      <c r="Q21" s="39">
        <f t="shared" si="9"/>
        <v>18.547999999999998</v>
      </c>
      <c r="S21" s="37">
        <f t="shared" si="1"/>
        <v>7.7549187999999978</v>
      </c>
      <c r="T21" s="37">
        <f t="shared" si="2"/>
        <v>4.4329719999999986</v>
      </c>
      <c r="U21" s="37">
        <f t="shared" si="3"/>
        <v>0</v>
      </c>
      <c r="V21" s="37">
        <f t="shared" si="4"/>
        <v>0.94409319999999985</v>
      </c>
      <c r="W21" s="37">
        <f t="shared" si="5"/>
        <v>5.4160159999999991</v>
      </c>
    </row>
    <row r="22" spans="1:23">
      <c r="A22" s="8" t="s">
        <v>64</v>
      </c>
      <c r="B22" s="20">
        <v>18.260000000000002</v>
      </c>
      <c r="C22" s="20">
        <f t="shared" si="6"/>
        <v>18.260000000000002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7.634506</v>
      </c>
      <c r="K22" s="21">
        <v>4.364139999999999</v>
      </c>
      <c r="L22" s="21">
        <v>0</v>
      </c>
      <c r="M22" s="21">
        <v>0.92943399999999998</v>
      </c>
      <c r="N22" s="21">
        <v>5.3319199999999993</v>
      </c>
      <c r="O22" s="21">
        <f t="shared" si="8"/>
        <v>18.260000000000002</v>
      </c>
      <c r="P22" s="22"/>
      <c r="Q22" s="39">
        <f t="shared" si="9"/>
        <v>18.260000000000002</v>
      </c>
      <c r="S22" s="37">
        <f t="shared" si="1"/>
        <v>7.634506</v>
      </c>
      <c r="T22" s="37">
        <f t="shared" si="2"/>
        <v>4.364139999999999</v>
      </c>
      <c r="U22" s="37">
        <f t="shared" si="3"/>
        <v>0</v>
      </c>
      <c r="V22" s="37">
        <f t="shared" si="4"/>
        <v>0.92943399999999998</v>
      </c>
      <c r="W22" s="37">
        <f t="shared" si="5"/>
        <v>5.3319199999999993</v>
      </c>
    </row>
    <row r="23" spans="1:23">
      <c r="A23" s="8" t="s">
        <v>65</v>
      </c>
      <c r="B23" s="20">
        <v>18.260000000000002</v>
      </c>
      <c r="C23" s="20">
        <f t="shared" si="6"/>
        <v>18.260000000000002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7.634506</v>
      </c>
      <c r="K23" s="21">
        <v>4.364139999999999</v>
      </c>
      <c r="L23" s="21">
        <v>0</v>
      </c>
      <c r="M23" s="21">
        <v>0.92943399999999998</v>
      </c>
      <c r="N23" s="21">
        <v>5.3319199999999993</v>
      </c>
      <c r="O23" s="21">
        <f t="shared" si="8"/>
        <v>18.260000000000002</v>
      </c>
      <c r="P23" s="22"/>
      <c r="Q23" s="39">
        <f t="shared" si="9"/>
        <v>18.260000000000002</v>
      </c>
      <c r="S23" s="37">
        <f t="shared" si="1"/>
        <v>7.634506</v>
      </c>
      <c r="T23" s="37">
        <f t="shared" si="2"/>
        <v>4.364139999999999</v>
      </c>
      <c r="U23" s="37">
        <f t="shared" si="3"/>
        <v>0</v>
      </c>
      <c r="V23" s="37">
        <f t="shared" si="4"/>
        <v>0.92943399999999998</v>
      </c>
      <c r="W23" s="37">
        <f t="shared" si="5"/>
        <v>5.3319199999999993</v>
      </c>
    </row>
    <row r="24" spans="1:23">
      <c r="A24" s="8" t="s">
        <v>66</v>
      </c>
      <c r="B24" s="20">
        <v>17.8</v>
      </c>
      <c r="C24" s="20">
        <f t="shared" si="6"/>
        <v>17.8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7.4421799999999996</v>
      </c>
      <c r="K24" s="21">
        <v>4.2542</v>
      </c>
      <c r="L24" s="21">
        <v>0</v>
      </c>
      <c r="M24" s="21">
        <v>0.90601999999999994</v>
      </c>
      <c r="N24" s="21">
        <v>5.1975999999999996</v>
      </c>
      <c r="O24" s="21">
        <f t="shared" si="8"/>
        <v>17.8</v>
      </c>
      <c r="P24" s="22"/>
      <c r="Q24" s="39">
        <f t="shared" si="9"/>
        <v>17.8</v>
      </c>
      <c r="S24" s="37">
        <f t="shared" si="1"/>
        <v>7.4421799999999996</v>
      </c>
      <c r="T24" s="37">
        <f t="shared" si="2"/>
        <v>4.2542</v>
      </c>
      <c r="U24" s="37">
        <f t="shared" si="3"/>
        <v>0</v>
      </c>
      <c r="V24" s="37">
        <f t="shared" si="4"/>
        <v>0.90601999999999994</v>
      </c>
      <c r="W24" s="37">
        <f t="shared" si="5"/>
        <v>5.1975999999999996</v>
      </c>
    </row>
    <row r="25" spans="1:23">
      <c r="A25" s="8" t="s">
        <v>67</v>
      </c>
      <c r="B25" s="20">
        <v>17.527999999999999</v>
      </c>
      <c r="C25" s="20">
        <f t="shared" si="6"/>
        <v>17.527999999999999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7.3284567999999988</v>
      </c>
      <c r="K25" s="21">
        <v>4.1891919999999985</v>
      </c>
      <c r="L25" s="21">
        <v>0</v>
      </c>
      <c r="M25" s="21">
        <v>0.89217519999999984</v>
      </c>
      <c r="N25" s="21">
        <v>5.1181759999999992</v>
      </c>
      <c r="O25" s="21">
        <f t="shared" si="8"/>
        <v>17.527999999999999</v>
      </c>
      <c r="P25" s="22"/>
      <c r="Q25" s="39">
        <f t="shared" si="9"/>
        <v>17.527999999999999</v>
      </c>
      <c r="S25" s="37">
        <f t="shared" si="1"/>
        <v>7.3284567999999988</v>
      </c>
      <c r="T25" s="37">
        <f t="shared" si="2"/>
        <v>4.1891919999999985</v>
      </c>
      <c r="U25" s="37">
        <f t="shared" si="3"/>
        <v>0</v>
      </c>
      <c r="V25" s="37">
        <f t="shared" si="4"/>
        <v>0.89217519999999984</v>
      </c>
      <c r="W25" s="37">
        <f t="shared" si="5"/>
        <v>5.1181759999999992</v>
      </c>
    </row>
    <row r="26" spans="1:23">
      <c r="A26" s="8" t="s">
        <v>68</v>
      </c>
      <c r="B26" s="20">
        <v>18.123999999999999</v>
      </c>
      <c r="C26" s="20">
        <f t="shared" si="6"/>
        <v>18.123999999999999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7.5776443999999996</v>
      </c>
      <c r="K26" s="21">
        <v>4.3316359999999987</v>
      </c>
      <c r="L26" s="21">
        <v>0</v>
      </c>
      <c r="M26" s="21">
        <v>0.92251159999999977</v>
      </c>
      <c r="N26" s="21">
        <v>5.2922079999999987</v>
      </c>
      <c r="O26" s="21">
        <f t="shared" si="8"/>
        <v>18.123999999999999</v>
      </c>
      <c r="P26" s="22"/>
      <c r="Q26" s="39">
        <f t="shared" si="9"/>
        <v>18.123999999999999</v>
      </c>
      <c r="S26" s="37">
        <f t="shared" si="1"/>
        <v>7.5776443999999996</v>
      </c>
      <c r="T26" s="37">
        <f t="shared" si="2"/>
        <v>4.3316359999999987</v>
      </c>
      <c r="U26" s="37">
        <f t="shared" si="3"/>
        <v>0</v>
      </c>
      <c r="V26" s="37">
        <f t="shared" si="4"/>
        <v>0.92251159999999977</v>
      </c>
      <c r="W26" s="37">
        <f t="shared" si="5"/>
        <v>5.2922079999999987</v>
      </c>
    </row>
    <row r="27" spans="1:23">
      <c r="A27" s="8" t="s">
        <v>69</v>
      </c>
      <c r="B27" s="20">
        <v>17.260000000000002</v>
      </c>
      <c r="C27" s="20">
        <f t="shared" si="6"/>
        <v>17.260000000000002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7.2164059999999992</v>
      </c>
      <c r="K27" s="21">
        <v>4.1251399999999991</v>
      </c>
      <c r="L27" s="21">
        <v>0</v>
      </c>
      <c r="M27" s="21">
        <v>0.87853399999999993</v>
      </c>
      <c r="N27" s="21">
        <v>5.0399199999999995</v>
      </c>
      <c r="O27" s="21">
        <f t="shared" si="8"/>
        <v>17.260000000000002</v>
      </c>
      <c r="P27" s="22"/>
      <c r="Q27" s="39">
        <f t="shared" si="9"/>
        <v>17.260000000000002</v>
      </c>
      <c r="S27" s="37">
        <f t="shared" si="1"/>
        <v>7.2164059999999992</v>
      </c>
      <c r="T27" s="37">
        <f t="shared" si="2"/>
        <v>4.1251399999999991</v>
      </c>
      <c r="U27" s="37">
        <f t="shared" si="3"/>
        <v>0</v>
      </c>
      <c r="V27" s="37">
        <f t="shared" si="4"/>
        <v>0.87853399999999993</v>
      </c>
      <c r="W27" s="37">
        <f t="shared" si="5"/>
        <v>5.0399199999999995</v>
      </c>
    </row>
    <row r="28" spans="1:23">
      <c r="A28" s="8" t="s">
        <v>70</v>
      </c>
      <c r="B28" s="20">
        <v>17.047999999999998</v>
      </c>
      <c r="C28" s="20">
        <f t="shared" si="6"/>
        <v>17.047999999999998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7.1277687999999992</v>
      </c>
      <c r="K28" s="21">
        <v>4.0744719999999992</v>
      </c>
      <c r="L28" s="21">
        <v>0</v>
      </c>
      <c r="M28" s="21">
        <v>0.86774319999999971</v>
      </c>
      <c r="N28" s="21">
        <v>4.9780159999999984</v>
      </c>
      <c r="O28" s="21">
        <f t="shared" si="8"/>
        <v>17.047999999999998</v>
      </c>
      <c r="P28" s="22"/>
      <c r="Q28" s="39">
        <f t="shared" si="9"/>
        <v>17.047999999999998</v>
      </c>
      <c r="S28" s="37">
        <f t="shared" si="1"/>
        <v>7.1277687999999992</v>
      </c>
      <c r="T28" s="37">
        <f t="shared" si="2"/>
        <v>4.0744719999999992</v>
      </c>
      <c r="U28" s="37">
        <f t="shared" si="3"/>
        <v>0</v>
      </c>
      <c r="V28" s="37">
        <f t="shared" si="4"/>
        <v>0.86774319999999971</v>
      </c>
      <c r="W28" s="37">
        <f t="shared" si="5"/>
        <v>4.9780159999999984</v>
      </c>
    </row>
    <row r="29" spans="1:23">
      <c r="A29" s="8" t="s">
        <v>71</v>
      </c>
      <c r="B29" s="20">
        <v>16.456</v>
      </c>
      <c r="C29" s="20">
        <f t="shared" si="6"/>
        <v>16.456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6.8802535999999987</v>
      </c>
      <c r="K29" s="21">
        <v>3.9329839999999989</v>
      </c>
      <c r="L29" s="21">
        <v>0</v>
      </c>
      <c r="M29" s="21">
        <v>0.83761039999999987</v>
      </c>
      <c r="N29" s="21">
        <v>4.8051519999999996</v>
      </c>
      <c r="O29" s="21">
        <f t="shared" si="8"/>
        <v>16.456</v>
      </c>
      <c r="P29" s="22"/>
      <c r="Q29" s="39">
        <f t="shared" si="9"/>
        <v>16.456</v>
      </c>
      <c r="S29" s="37">
        <f t="shared" si="1"/>
        <v>6.8802535999999987</v>
      </c>
      <c r="T29" s="37">
        <f t="shared" si="2"/>
        <v>3.9329839999999989</v>
      </c>
      <c r="U29" s="37">
        <f t="shared" si="3"/>
        <v>0</v>
      </c>
      <c r="V29" s="37">
        <f t="shared" si="4"/>
        <v>0.83761039999999987</v>
      </c>
      <c r="W29" s="37">
        <f t="shared" si="5"/>
        <v>4.8051519999999996</v>
      </c>
    </row>
    <row r="30" spans="1:23">
      <c r="A30" s="8" t="s">
        <v>72</v>
      </c>
      <c r="B30" s="20">
        <v>17.608000000000001</v>
      </c>
      <c r="C30" s="20">
        <f t="shared" si="6"/>
        <v>17.608000000000001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7.3619047999999996</v>
      </c>
      <c r="K30" s="21">
        <v>4.2083119999999994</v>
      </c>
      <c r="L30" s="21">
        <v>0</v>
      </c>
      <c r="M30" s="21">
        <v>0.8962471999999998</v>
      </c>
      <c r="N30" s="21">
        <v>5.1415359999999994</v>
      </c>
      <c r="O30" s="21">
        <f t="shared" si="8"/>
        <v>17.608000000000001</v>
      </c>
      <c r="P30" s="22"/>
      <c r="Q30" s="39">
        <f t="shared" si="9"/>
        <v>17.608000000000001</v>
      </c>
      <c r="S30" s="37">
        <f t="shared" si="1"/>
        <v>7.3619047999999996</v>
      </c>
      <c r="T30" s="37">
        <f t="shared" si="2"/>
        <v>4.2083119999999994</v>
      </c>
      <c r="U30" s="37">
        <f t="shared" si="3"/>
        <v>0</v>
      </c>
      <c r="V30" s="37">
        <f t="shared" si="4"/>
        <v>0.8962471999999998</v>
      </c>
      <c r="W30" s="37">
        <f t="shared" si="5"/>
        <v>5.1415359999999994</v>
      </c>
    </row>
    <row r="31" spans="1:23">
      <c r="A31" s="8" t="s">
        <v>73</v>
      </c>
      <c r="B31" s="20">
        <v>17.664000000000001</v>
      </c>
      <c r="C31" s="20">
        <f t="shared" si="6"/>
        <v>17.664000000000001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7.3853184000000001</v>
      </c>
      <c r="K31" s="21">
        <v>4.2216959999999997</v>
      </c>
      <c r="L31" s="21">
        <v>0</v>
      </c>
      <c r="M31" s="21">
        <v>0.89909759999999994</v>
      </c>
      <c r="N31" s="21">
        <v>5.1578879999999998</v>
      </c>
      <c r="O31" s="21">
        <f t="shared" si="8"/>
        <v>17.664000000000001</v>
      </c>
      <c r="P31" s="22"/>
      <c r="Q31" s="39">
        <f t="shared" si="9"/>
        <v>17.664000000000001</v>
      </c>
      <c r="S31" s="37">
        <f t="shared" si="1"/>
        <v>7.3853184000000001</v>
      </c>
      <c r="T31" s="37">
        <f t="shared" si="2"/>
        <v>4.2216959999999997</v>
      </c>
      <c r="U31" s="37">
        <f t="shared" si="3"/>
        <v>0</v>
      </c>
      <c r="V31" s="37">
        <f t="shared" si="4"/>
        <v>0.89909759999999994</v>
      </c>
      <c r="W31" s="37">
        <f t="shared" si="5"/>
        <v>5.1578879999999998</v>
      </c>
    </row>
    <row r="32" spans="1:23">
      <c r="A32" s="8" t="s">
        <v>74</v>
      </c>
      <c r="B32" s="20">
        <v>18.184000000000001</v>
      </c>
      <c r="C32" s="20">
        <f t="shared" si="6"/>
        <v>18.184000000000001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7.6027303999999996</v>
      </c>
      <c r="K32" s="21">
        <v>4.3459759999999994</v>
      </c>
      <c r="L32" s="21">
        <v>0</v>
      </c>
      <c r="M32" s="21">
        <v>0.92556559999999988</v>
      </c>
      <c r="N32" s="21">
        <v>5.3097279999999989</v>
      </c>
      <c r="O32" s="21">
        <f t="shared" si="8"/>
        <v>18.184000000000001</v>
      </c>
      <c r="P32" s="22"/>
      <c r="Q32" s="39">
        <f t="shared" si="9"/>
        <v>18.184000000000001</v>
      </c>
      <c r="S32" s="37">
        <f t="shared" si="1"/>
        <v>7.6027303999999996</v>
      </c>
      <c r="T32" s="37">
        <f t="shared" si="2"/>
        <v>4.3459759999999994</v>
      </c>
      <c r="U32" s="37">
        <f t="shared" si="3"/>
        <v>0</v>
      </c>
      <c r="V32" s="37">
        <f t="shared" si="4"/>
        <v>0.92556559999999988</v>
      </c>
      <c r="W32" s="37">
        <f t="shared" si="5"/>
        <v>5.3097279999999989</v>
      </c>
    </row>
    <row r="33" spans="1:23">
      <c r="A33" s="8" t="s">
        <v>75</v>
      </c>
      <c r="B33" s="20">
        <v>18.776</v>
      </c>
      <c r="C33" s="20">
        <f t="shared" si="6"/>
        <v>18.776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7.8502455999999992</v>
      </c>
      <c r="K33" s="21">
        <v>4.4874639999999992</v>
      </c>
      <c r="L33" s="21">
        <v>0</v>
      </c>
      <c r="M33" s="21">
        <v>0.95569839999999984</v>
      </c>
      <c r="N33" s="21">
        <v>5.4825919999999986</v>
      </c>
      <c r="O33" s="21">
        <f t="shared" si="8"/>
        <v>18.776</v>
      </c>
      <c r="P33" s="22"/>
      <c r="Q33" s="39">
        <f t="shared" si="9"/>
        <v>18.776</v>
      </c>
      <c r="S33" s="37">
        <f t="shared" si="1"/>
        <v>7.8502455999999992</v>
      </c>
      <c r="T33" s="37">
        <f t="shared" si="2"/>
        <v>4.4874639999999992</v>
      </c>
      <c r="U33" s="37">
        <f t="shared" si="3"/>
        <v>0</v>
      </c>
      <c r="V33" s="37">
        <f t="shared" si="4"/>
        <v>0.95569839999999984</v>
      </c>
      <c r="W33" s="37">
        <f t="shared" si="5"/>
        <v>5.4825919999999986</v>
      </c>
    </row>
    <row r="34" spans="1:23">
      <c r="A34" s="8" t="s">
        <v>76</v>
      </c>
      <c r="B34" s="20">
        <v>18.72</v>
      </c>
      <c r="C34" s="20">
        <f t="shared" si="6"/>
        <v>18.72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7.8268319999999987</v>
      </c>
      <c r="K34" s="21">
        <v>4.4740799999999989</v>
      </c>
      <c r="L34" s="21">
        <v>0</v>
      </c>
      <c r="M34" s="21">
        <v>0.95284799999999981</v>
      </c>
      <c r="N34" s="21">
        <v>5.4662399999999982</v>
      </c>
      <c r="O34" s="21">
        <f t="shared" si="8"/>
        <v>18.72</v>
      </c>
      <c r="P34" s="22"/>
      <c r="Q34" s="39">
        <f t="shared" si="9"/>
        <v>18.72</v>
      </c>
      <c r="S34" s="37">
        <f t="shared" si="1"/>
        <v>7.8268319999999987</v>
      </c>
      <c r="T34" s="37">
        <f t="shared" si="2"/>
        <v>4.4740799999999989</v>
      </c>
      <c r="U34" s="37">
        <f t="shared" si="3"/>
        <v>0</v>
      </c>
      <c r="V34" s="37">
        <f t="shared" si="4"/>
        <v>0.95284799999999981</v>
      </c>
      <c r="W34" s="37">
        <f t="shared" si="5"/>
        <v>5.4662399999999982</v>
      </c>
    </row>
    <row r="35" spans="1:23">
      <c r="A35" s="8" t="s">
        <v>77</v>
      </c>
      <c r="B35" s="20">
        <v>18.2</v>
      </c>
      <c r="C35" s="20">
        <f t="shared" si="6"/>
        <v>18.2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7.6094199999999992</v>
      </c>
      <c r="K35" s="21">
        <v>4.3497999999999992</v>
      </c>
      <c r="L35" s="21">
        <v>0</v>
      </c>
      <c r="M35" s="21">
        <v>0.92637999999999976</v>
      </c>
      <c r="N35" s="21">
        <v>5.3143999999999982</v>
      </c>
      <c r="O35" s="21">
        <f t="shared" si="8"/>
        <v>18.2</v>
      </c>
      <c r="P35" s="22"/>
      <c r="Q35" s="39">
        <f t="shared" si="9"/>
        <v>18.2</v>
      </c>
      <c r="S35" s="37">
        <f t="shared" si="1"/>
        <v>7.6094199999999992</v>
      </c>
      <c r="T35" s="37">
        <f t="shared" si="2"/>
        <v>4.3497999999999992</v>
      </c>
      <c r="U35" s="37">
        <f t="shared" si="3"/>
        <v>0</v>
      </c>
      <c r="V35" s="37">
        <f t="shared" si="4"/>
        <v>0.92637999999999976</v>
      </c>
      <c r="W35" s="37">
        <f t="shared" si="5"/>
        <v>5.3143999999999982</v>
      </c>
    </row>
    <row r="36" spans="1:23">
      <c r="A36" s="8" t="s">
        <v>78</v>
      </c>
      <c r="B36" s="20">
        <v>18.391999999999999</v>
      </c>
      <c r="C36" s="20">
        <f t="shared" si="6"/>
        <v>18.391999999999999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7.6896951999999992</v>
      </c>
      <c r="K36" s="21">
        <v>4.3956879999999989</v>
      </c>
      <c r="L36" s="21">
        <v>0</v>
      </c>
      <c r="M36" s="21">
        <v>0.9361527999999999</v>
      </c>
      <c r="N36" s="21">
        <v>5.3704639999999984</v>
      </c>
      <c r="O36" s="21">
        <f t="shared" si="8"/>
        <v>18.391999999999999</v>
      </c>
      <c r="P36" s="22"/>
      <c r="Q36" s="39">
        <f t="shared" si="9"/>
        <v>18.391999999999999</v>
      </c>
      <c r="S36" s="37">
        <f t="shared" si="1"/>
        <v>7.6896951999999992</v>
      </c>
      <c r="T36" s="37">
        <f t="shared" si="2"/>
        <v>4.3956879999999989</v>
      </c>
      <c r="U36" s="37">
        <f t="shared" si="3"/>
        <v>0</v>
      </c>
      <c r="V36" s="37">
        <f t="shared" si="4"/>
        <v>0.9361527999999999</v>
      </c>
      <c r="W36" s="37">
        <f t="shared" si="5"/>
        <v>5.3704639999999984</v>
      </c>
    </row>
    <row r="37" spans="1:23">
      <c r="A37" s="8" t="s">
        <v>79</v>
      </c>
      <c r="B37" s="20">
        <v>17.72</v>
      </c>
      <c r="C37" s="20">
        <f t="shared" si="6"/>
        <v>17.72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7.4087319999999988</v>
      </c>
      <c r="K37" s="21">
        <v>4.2350799999999991</v>
      </c>
      <c r="L37" s="21">
        <v>0</v>
      </c>
      <c r="M37" s="21">
        <v>0.90194799999999975</v>
      </c>
      <c r="N37" s="21">
        <v>5.1742399999999993</v>
      </c>
      <c r="O37" s="21">
        <f t="shared" si="8"/>
        <v>17.72</v>
      </c>
      <c r="P37" s="22"/>
      <c r="Q37" s="39">
        <f t="shared" si="9"/>
        <v>17.72</v>
      </c>
      <c r="S37" s="37">
        <f t="shared" si="1"/>
        <v>7.4087319999999988</v>
      </c>
      <c r="T37" s="37">
        <f t="shared" si="2"/>
        <v>4.2350799999999991</v>
      </c>
      <c r="U37" s="37">
        <f t="shared" si="3"/>
        <v>0</v>
      </c>
      <c r="V37" s="37">
        <f t="shared" si="4"/>
        <v>0.90194799999999975</v>
      </c>
      <c r="W37" s="37">
        <f t="shared" si="5"/>
        <v>5.1742399999999993</v>
      </c>
    </row>
    <row r="38" spans="1:23">
      <c r="A38" s="8" t="s">
        <v>80</v>
      </c>
      <c r="B38" s="20">
        <v>17.972000000000001</v>
      </c>
      <c r="C38" s="20">
        <f t="shared" si="6"/>
        <v>17.972000000000001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7.5140931999999996</v>
      </c>
      <c r="K38" s="21">
        <v>4.2953079999999995</v>
      </c>
      <c r="L38" s="21">
        <v>0</v>
      </c>
      <c r="M38" s="21">
        <v>0.91477479999999989</v>
      </c>
      <c r="N38" s="21">
        <v>5.2478239999999996</v>
      </c>
      <c r="O38" s="21">
        <f t="shared" si="8"/>
        <v>17.972000000000001</v>
      </c>
      <c r="P38" s="22"/>
      <c r="Q38" s="39">
        <f t="shared" si="9"/>
        <v>17.972000000000001</v>
      </c>
      <c r="S38" s="37">
        <f t="shared" si="1"/>
        <v>7.5140931999999996</v>
      </c>
      <c r="T38" s="37">
        <f t="shared" si="2"/>
        <v>4.2953079999999995</v>
      </c>
      <c r="U38" s="37">
        <f t="shared" si="3"/>
        <v>0</v>
      </c>
      <c r="V38" s="37">
        <f t="shared" si="4"/>
        <v>0.91477479999999989</v>
      </c>
      <c r="W38" s="37">
        <f t="shared" si="5"/>
        <v>5.2478239999999996</v>
      </c>
    </row>
    <row r="39" spans="1:23">
      <c r="A39" s="8" t="s">
        <v>81</v>
      </c>
      <c r="B39" s="20">
        <v>18.664000000000001</v>
      </c>
      <c r="C39" s="20">
        <f t="shared" si="6"/>
        <v>18.664000000000001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7.8034183999999991</v>
      </c>
      <c r="K39" s="21">
        <v>4.4606959999999996</v>
      </c>
      <c r="L39" s="21">
        <v>0</v>
      </c>
      <c r="M39" s="21">
        <v>0.9499976</v>
      </c>
      <c r="N39" s="21">
        <v>5.4498879999999996</v>
      </c>
      <c r="O39" s="21">
        <f t="shared" si="8"/>
        <v>18.664000000000001</v>
      </c>
      <c r="P39" s="22"/>
      <c r="Q39" s="39">
        <f t="shared" si="9"/>
        <v>18.664000000000001</v>
      </c>
      <c r="S39" s="37">
        <f t="shared" si="1"/>
        <v>7.8034183999999991</v>
      </c>
      <c r="T39" s="37">
        <f t="shared" si="2"/>
        <v>4.4606959999999996</v>
      </c>
      <c r="U39" s="37">
        <f t="shared" si="3"/>
        <v>0</v>
      </c>
      <c r="V39" s="37">
        <f t="shared" si="4"/>
        <v>0.9499976</v>
      </c>
      <c r="W39" s="37">
        <f t="shared" si="5"/>
        <v>5.4498879999999996</v>
      </c>
    </row>
    <row r="40" spans="1:23">
      <c r="A40" s="8" t="s">
        <v>82</v>
      </c>
      <c r="B40" s="20">
        <v>18.623999999999999</v>
      </c>
      <c r="C40" s="20">
        <f t="shared" si="6"/>
        <v>18.623999999999999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7.7866943999999991</v>
      </c>
      <c r="K40" s="21">
        <v>4.4511359999999991</v>
      </c>
      <c r="L40" s="21">
        <v>0</v>
      </c>
      <c r="M40" s="21">
        <v>0.94796159999999974</v>
      </c>
      <c r="N40" s="21">
        <v>5.4382079999999986</v>
      </c>
      <c r="O40" s="21">
        <f t="shared" si="8"/>
        <v>18.623999999999999</v>
      </c>
      <c r="P40" s="22"/>
      <c r="Q40" s="39">
        <f t="shared" si="9"/>
        <v>18.623999999999999</v>
      </c>
      <c r="S40" s="37">
        <f t="shared" si="1"/>
        <v>7.7866943999999991</v>
      </c>
      <c r="T40" s="37">
        <f t="shared" si="2"/>
        <v>4.4511359999999991</v>
      </c>
      <c r="U40" s="37">
        <f t="shared" si="3"/>
        <v>0</v>
      </c>
      <c r="V40" s="37">
        <f t="shared" si="4"/>
        <v>0.94796159999999974</v>
      </c>
      <c r="W40" s="37">
        <f t="shared" si="5"/>
        <v>5.4382079999999986</v>
      </c>
    </row>
    <row r="41" spans="1:23">
      <c r="A41" s="8" t="s">
        <v>83</v>
      </c>
      <c r="B41" s="20">
        <v>18.527999999999999</v>
      </c>
      <c r="C41" s="20">
        <f t="shared" si="6"/>
        <v>18.527999999999999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7.7465567999999987</v>
      </c>
      <c r="K41" s="21">
        <v>4.4281919999999992</v>
      </c>
      <c r="L41" s="21">
        <v>0</v>
      </c>
      <c r="M41" s="21">
        <v>0.94307519999999978</v>
      </c>
      <c r="N41" s="21">
        <v>5.4101759999999981</v>
      </c>
      <c r="O41" s="21">
        <f t="shared" si="8"/>
        <v>18.527999999999999</v>
      </c>
      <c r="P41" s="22"/>
      <c r="Q41" s="39">
        <f t="shared" si="9"/>
        <v>18.527999999999999</v>
      </c>
      <c r="S41" s="37">
        <f t="shared" si="1"/>
        <v>7.7465567999999987</v>
      </c>
      <c r="T41" s="37">
        <f t="shared" si="2"/>
        <v>4.4281919999999992</v>
      </c>
      <c r="U41" s="37">
        <f t="shared" si="3"/>
        <v>0</v>
      </c>
      <c r="V41" s="37">
        <f t="shared" si="4"/>
        <v>0.94307519999999978</v>
      </c>
      <c r="W41" s="37">
        <f t="shared" si="5"/>
        <v>5.4101759999999981</v>
      </c>
    </row>
    <row r="42" spans="1:23">
      <c r="A42" s="8" t="s">
        <v>84</v>
      </c>
      <c r="B42" s="20">
        <v>18.664000000000001</v>
      </c>
      <c r="C42" s="20">
        <f t="shared" si="6"/>
        <v>18.664000000000001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7.8034183999999991</v>
      </c>
      <c r="K42" s="21">
        <v>4.4606959999999996</v>
      </c>
      <c r="L42" s="21">
        <v>0</v>
      </c>
      <c r="M42" s="21">
        <v>0.9499976</v>
      </c>
      <c r="N42" s="21">
        <v>5.4498879999999996</v>
      </c>
      <c r="O42" s="21">
        <f t="shared" si="8"/>
        <v>18.664000000000001</v>
      </c>
      <c r="P42" s="22"/>
      <c r="Q42" s="39">
        <f t="shared" si="9"/>
        <v>18.664000000000001</v>
      </c>
      <c r="S42" s="37">
        <f t="shared" si="1"/>
        <v>7.8034183999999991</v>
      </c>
      <c r="T42" s="37">
        <f t="shared" si="2"/>
        <v>4.4606959999999996</v>
      </c>
      <c r="U42" s="37">
        <f t="shared" si="3"/>
        <v>0</v>
      </c>
      <c r="V42" s="37">
        <f t="shared" si="4"/>
        <v>0.9499976</v>
      </c>
      <c r="W42" s="37">
        <f t="shared" si="5"/>
        <v>5.4498879999999996</v>
      </c>
    </row>
    <row r="43" spans="1:23">
      <c r="A43" s="8" t="s">
        <v>85</v>
      </c>
      <c r="B43" s="20">
        <v>18.72</v>
      </c>
      <c r="C43" s="20">
        <f t="shared" si="6"/>
        <v>18.72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7.8268319999999987</v>
      </c>
      <c r="K43" s="21">
        <v>4.4740799999999989</v>
      </c>
      <c r="L43" s="21">
        <v>0</v>
      </c>
      <c r="M43" s="21">
        <v>0.95284799999999981</v>
      </c>
      <c r="N43" s="21">
        <v>5.4662399999999982</v>
      </c>
      <c r="O43" s="21">
        <f t="shared" si="8"/>
        <v>18.72</v>
      </c>
      <c r="P43" s="22"/>
      <c r="Q43" s="39">
        <f t="shared" si="9"/>
        <v>18.72</v>
      </c>
      <c r="S43" s="37">
        <f t="shared" si="1"/>
        <v>7.8268319999999987</v>
      </c>
      <c r="T43" s="37">
        <f t="shared" si="2"/>
        <v>4.4740799999999989</v>
      </c>
      <c r="U43" s="37">
        <f t="shared" si="3"/>
        <v>0</v>
      </c>
      <c r="V43" s="37">
        <f t="shared" si="4"/>
        <v>0.95284799999999981</v>
      </c>
      <c r="W43" s="37">
        <f t="shared" si="5"/>
        <v>5.4662399999999982</v>
      </c>
    </row>
    <row r="44" spans="1:23">
      <c r="A44" s="8" t="s">
        <v>86</v>
      </c>
      <c r="B44" s="20">
        <v>18.547999999999998</v>
      </c>
      <c r="C44" s="20">
        <f t="shared" si="6"/>
        <v>18.547999999999998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7.7549187999999978</v>
      </c>
      <c r="K44" s="21">
        <v>4.4329719999999986</v>
      </c>
      <c r="L44" s="21">
        <v>0</v>
      </c>
      <c r="M44" s="21">
        <v>0.94409319999999985</v>
      </c>
      <c r="N44" s="21">
        <v>5.4160159999999991</v>
      </c>
      <c r="O44" s="21">
        <f t="shared" si="8"/>
        <v>18.547999999999998</v>
      </c>
      <c r="P44" s="22"/>
      <c r="Q44" s="39">
        <f t="shared" si="9"/>
        <v>18.547999999999998</v>
      </c>
      <c r="S44" s="37">
        <f t="shared" si="1"/>
        <v>7.7549187999999978</v>
      </c>
      <c r="T44" s="37">
        <f t="shared" si="2"/>
        <v>4.4329719999999986</v>
      </c>
      <c r="U44" s="37">
        <f t="shared" si="3"/>
        <v>0</v>
      </c>
      <c r="V44" s="37">
        <f t="shared" si="4"/>
        <v>0.94409319999999985</v>
      </c>
      <c r="W44" s="37">
        <f t="shared" si="5"/>
        <v>5.4160159999999991</v>
      </c>
    </row>
    <row r="45" spans="1:23">
      <c r="A45" s="8" t="s">
        <v>87</v>
      </c>
      <c r="B45" s="20">
        <v>18.356000000000002</v>
      </c>
      <c r="C45" s="20">
        <f t="shared" si="6"/>
        <v>18.356000000000002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7.6746435999999996</v>
      </c>
      <c r="K45" s="21">
        <v>4.3870839999999998</v>
      </c>
      <c r="L45" s="21">
        <v>0</v>
      </c>
      <c r="M45" s="21">
        <v>0.93432039999999983</v>
      </c>
      <c r="N45" s="21">
        <v>5.3599519999999998</v>
      </c>
      <c r="O45" s="21">
        <f t="shared" si="8"/>
        <v>18.356000000000002</v>
      </c>
      <c r="P45" s="22"/>
      <c r="Q45" s="39">
        <f t="shared" si="9"/>
        <v>18.356000000000002</v>
      </c>
      <c r="S45" s="37">
        <f t="shared" si="1"/>
        <v>7.6746435999999996</v>
      </c>
      <c r="T45" s="37">
        <f t="shared" si="2"/>
        <v>4.3870839999999998</v>
      </c>
      <c r="U45" s="37">
        <f t="shared" si="3"/>
        <v>0</v>
      </c>
      <c r="V45" s="37">
        <f t="shared" si="4"/>
        <v>0.93432039999999983</v>
      </c>
      <c r="W45" s="37">
        <f t="shared" si="5"/>
        <v>5.3599519999999998</v>
      </c>
    </row>
    <row r="46" spans="1:23">
      <c r="A46" s="8" t="s">
        <v>88</v>
      </c>
      <c r="B46" s="20">
        <v>18.376000000000001</v>
      </c>
      <c r="C46" s="20">
        <f t="shared" si="6"/>
        <v>18.376000000000001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7.6830056000000004</v>
      </c>
      <c r="K46" s="21">
        <v>4.3918639999999991</v>
      </c>
      <c r="L46" s="21">
        <v>0</v>
      </c>
      <c r="M46" s="21">
        <v>0.93533839999999979</v>
      </c>
      <c r="N46" s="21">
        <v>5.365791999999999</v>
      </c>
      <c r="O46" s="21">
        <f t="shared" si="8"/>
        <v>18.376000000000001</v>
      </c>
      <c r="P46" s="22"/>
      <c r="Q46" s="39">
        <f t="shared" si="9"/>
        <v>18.376000000000001</v>
      </c>
      <c r="S46" s="37">
        <f t="shared" si="1"/>
        <v>7.6830056000000004</v>
      </c>
      <c r="T46" s="37">
        <f t="shared" si="2"/>
        <v>4.3918639999999991</v>
      </c>
      <c r="U46" s="37">
        <f t="shared" si="3"/>
        <v>0</v>
      </c>
      <c r="V46" s="37">
        <f t="shared" si="4"/>
        <v>0.93533839999999979</v>
      </c>
      <c r="W46" s="37">
        <f t="shared" si="5"/>
        <v>5.365791999999999</v>
      </c>
    </row>
    <row r="47" spans="1:23">
      <c r="A47" s="8" t="s">
        <v>89</v>
      </c>
      <c r="B47" s="20">
        <v>17.896000000000001</v>
      </c>
      <c r="C47" s="20">
        <f t="shared" si="6"/>
        <v>17.896000000000001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7.4823176</v>
      </c>
      <c r="K47" s="21">
        <v>4.2771439999999998</v>
      </c>
      <c r="L47" s="21">
        <v>0</v>
      </c>
      <c r="M47" s="21">
        <v>0.91090639999999989</v>
      </c>
      <c r="N47" s="21">
        <v>5.2256320000000001</v>
      </c>
      <c r="O47" s="21">
        <f t="shared" si="8"/>
        <v>17.896000000000001</v>
      </c>
      <c r="P47" s="22"/>
      <c r="Q47" s="39">
        <f t="shared" si="9"/>
        <v>17.896000000000001</v>
      </c>
      <c r="S47" s="37">
        <f t="shared" si="1"/>
        <v>7.4823176</v>
      </c>
      <c r="T47" s="37">
        <f t="shared" si="2"/>
        <v>4.2771439999999998</v>
      </c>
      <c r="U47" s="37">
        <f t="shared" si="3"/>
        <v>0</v>
      </c>
      <c r="V47" s="37">
        <f t="shared" si="4"/>
        <v>0.91090639999999989</v>
      </c>
      <c r="W47" s="37">
        <f t="shared" si="5"/>
        <v>5.2256320000000001</v>
      </c>
    </row>
    <row r="48" spans="1:23">
      <c r="A48" s="8" t="s">
        <v>90</v>
      </c>
      <c r="B48" s="20">
        <v>18.739999999999998</v>
      </c>
      <c r="C48" s="20">
        <f t="shared" si="6"/>
        <v>18.739999999999998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7.8351939999999987</v>
      </c>
      <c r="K48" s="21">
        <v>4.4788599999999983</v>
      </c>
      <c r="L48" s="21">
        <v>0</v>
      </c>
      <c r="M48" s="21">
        <v>0.95386599999999977</v>
      </c>
      <c r="N48" s="21">
        <v>5.4720799999999992</v>
      </c>
      <c r="O48" s="21">
        <f t="shared" si="8"/>
        <v>18.739999999999998</v>
      </c>
      <c r="P48" s="22"/>
      <c r="Q48" s="39">
        <f t="shared" si="9"/>
        <v>18.739999999999998</v>
      </c>
      <c r="S48" s="37">
        <f t="shared" si="1"/>
        <v>7.8351939999999987</v>
      </c>
      <c r="T48" s="37">
        <f t="shared" si="2"/>
        <v>4.4788599999999983</v>
      </c>
      <c r="U48" s="37">
        <f t="shared" si="3"/>
        <v>0</v>
      </c>
      <c r="V48" s="37">
        <f t="shared" si="4"/>
        <v>0.95386599999999977</v>
      </c>
      <c r="W48" s="37">
        <f t="shared" si="5"/>
        <v>5.4720799999999992</v>
      </c>
    </row>
    <row r="49" spans="1:23">
      <c r="A49" s="8" t="s">
        <v>91</v>
      </c>
      <c r="B49" s="20">
        <v>18.739999999999998</v>
      </c>
      <c r="C49" s="20">
        <f t="shared" si="6"/>
        <v>18.739999999999998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7.8351939999999987</v>
      </c>
      <c r="K49" s="21">
        <v>4.4788599999999983</v>
      </c>
      <c r="L49" s="21">
        <v>0</v>
      </c>
      <c r="M49" s="21">
        <v>0.95386599999999977</v>
      </c>
      <c r="N49" s="21">
        <v>5.4720799999999992</v>
      </c>
      <c r="O49" s="21">
        <f t="shared" si="8"/>
        <v>18.739999999999998</v>
      </c>
      <c r="P49" s="22"/>
      <c r="Q49" s="39">
        <f t="shared" si="9"/>
        <v>18.739999999999998</v>
      </c>
      <c r="S49" s="37">
        <f t="shared" si="1"/>
        <v>7.8351939999999987</v>
      </c>
      <c r="T49" s="37">
        <f t="shared" si="2"/>
        <v>4.4788599999999983</v>
      </c>
      <c r="U49" s="37">
        <f t="shared" si="3"/>
        <v>0</v>
      </c>
      <c r="V49" s="37">
        <f t="shared" si="4"/>
        <v>0.95386599999999977</v>
      </c>
      <c r="W49" s="37">
        <f t="shared" si="5"/>
        <v>5.4720799999999992</v>
      </c>
    </row>
    <row r="50" spans="1:23">
      <c r="A50" s="8" t="s">
        <v>92</v>
      </c>
      <c r="B50" s="20">
        <v>18.547999999999998</v>
      </c>
      <c r="C50" s="20">
        <f t="shared" si="6"/>
        <v>18.547999999999998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7.7549187999999978</v>
      </c>
      <c r="K50" s="21">
        <v>4.4329719999999986</v>
      </c>
      <c r="L50" s="21">
        <v>0</v>
      </c>
      <c r="M50" s="21">
        <v>0.94409319999999985</v>
      </c>
      <c r="N50" s="21">
        <v>5.4160159999999991</v>
      </c>
      <c r="O50" s="21">
        <f t="shared" si="8"/>
        <v>18.547999999999998</v>
      </c>
      <c r="P50" s="22"/>
      <c r="Q50" s="39">
        <f t="shared" si="9"/>
        <v>18.547999999999998</v>
      </c>
      <c r="S50" s="37">
        <f t="shared" si="1"/>
        <v>7.7549187999999978</v>
      </c>
      <c r="T50" s="37">
        <f t="shared" si="2"/>
        <v>4.4329719999999986</v>
      </c>
      <c r="U50" s="37">
        <f t="shared" si="3"/>
        <v>0</v>
      </c>
      <c r="V50" s="37">
        <f t="shared" si="4"/>
        <v>0.94409319999999985</v>
      </c>
      <c r="W50" s="37">
        <f t="shared" si="5"/>
        <v>5.4160159999999991</v>
      </c>
    </row>
    <row r="51" spans="1:23">
      <c r="A51" s="8" t="s">
        <v>93</v>
      </c>
      <c r="B51" s="20">
        <v>18.356000000000002</v>
      </c>
      <c r="C51" s="20">
        <f t="shared" si="6"/>
        <v>18.356000000000002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7.6746435999999996</v>
      </c>
      <c r="K51" s="21">
        <v>4.3870839999999998</v>
      </c>
      <c r="L51" s="21">
        <v>0</v>
      </c>
      <c r="M51" s="21">
        <v>0.93432039999999983</v>
      </c>
      <c r="N51" s="21">
        <v>5.3599519999999998</v>
      </c>
      <c r="O51" s="21">
        <f t="shared" si="8"/>
        <v>18.356000000000002</v>
      </c>
      <c r="P51" s="22"/>
      <c r="Q51" s="39">
        <f t="shared" si="9"/>
        <v>18.356000000000002</v>
      </c>
      <c r="S51" s="37">
        <f t="shared" si="1"/>
        <v>7.6746435999999996</v>
      </c>
      <c r="T51" s="37">
        <f t="shared" si="2"/>
        <v>4.3870839999999998</v>
      </c>
      <c r="U51" s="37">
        <f t="shared" si="3"/>
        <v>0</v>
      </c>
      <c r="V51" s="37">
        <f t="shared" si="4"/>
        <v>0.93432039999999983</v>
      </c>
      <c r="W51" s="37">
        <f t="shared" si="5"/>
        <v>5.3599519999999998</v>
      </c>
    </row>
    <row r="52" spans="1:23">
      <c r="A52" s="8" t="s">
        <v>94</v>
      </c>
      <c r="B52" s="20">
        <v>18.143999999999998</v>
      </c>
      <c r="C52" s="20">
        <f t="shared" si="6"/>
        <v>18.143999999999998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7.5860063999999987</v>
      </c>
      <c r="K52" s="21">
        <v>4.3364159999999989</v>
      </c>
      <c r="L52" s="21">
        <v>0</v>
      </c>
      <c r="M52" s="21">
        <v>0.92352959999999984</v>
      </c>
      <c r="N52" s="21">
        <v>5.2980479999999979</v>
      </c>
      <c r="O52" s="21">
        <f t="shared" si="8"/>
        <v>18.143999999999998</v>
      </c>
      <c r="P52" s="22"/>
      <c r="Q52" s="39">
        <f t="shared" si="9"/>
        <v>18.143999999999998</v>
      </c>
      <c r="S52" s="37">
        <f t="shared" si="1"/>
        <v>7.5860063999999987</v>
      </c>
      <c r="T52" s="37">
        <f t="shared" si="2"/>
        <v>4.3364159999999989</v>
      </c>
      <c r="U52" s="37">
        <f t="shared" si="3"/>
        <v>0</v>
      </c>
      <c r="V52" s="37">
        <f t="shared" si="4"/>
        <v>0.92352959999999984</v>
      </c>
      <c r="W52" s="37">
        <f t="shared" si="5"/>
        <v>5.2980479999999979</v>
      </c>
    </row>
    <row r="53" spans="1:23">
      <c r="A53" s="8" t="s">
        <v>95</v>
      </c>
      <c r="B53" s="20">
        <v>18.488</v>
      </c>
      <c r="C53" s="20">
        <f t="shared" si="6"/>
        <v>18.488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7.7298327999999996</v>
      </c>
      <c r="K53" s="21">
        <v>4.4186319999999988</v>
      </c>
      <c r="L53" s="21">
        <v>0</v>
      </c>
      <c r="M53" s="21">
        <v>0.94103919999999974</v>
      </c>
      <c r="N53" s="21">
        <v>5.3984959999999997</v>
      </c>
      <c r="O53" s="21">
        <f t="shared" si="8"/>
        <v>18.488</v>
      </c>
      <c r="P53" s="22"/>
      <c r="Q53" s="39">
        <f t="shared" si="9"/>
        <v>18.488</v>
      </c>
      <c r="S53" s="37">
        <f t="shared" si="1"/>
        <v>7.7298327999999996</v>
      </c>
      <c r="T53" s="37">
        <f t="shared" si="2"/>
        <v>4.4186319999999988</v>
      </c>
      <c r="U53" s="37">
        <f t="shared" si="3"/>
        <v>0</v>
      </c>
      <c r="V53" s="37">
        <f t="shared" si="4"/>
        <v>0.94103919999999974</v>
      </c>
      <c r="W53" s="37">
        <f t="shared" si="5"/>
        <v>5.3984959999999997</v>
      </c>
    </row>
    <row r="54" spans="1:23">
      <c r="A54" s="8" t="s">
        <v>96</v>
      </c>
      <c r="B54" s="20">
        <v>17.952000000000002</v>
      </c>
      <c r="C54" s="20">
        <f t="shared" si="6"/>
        <v>17.952000000000002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7.5057312000000005</v>
      </c>
      <c r="K54" s="21">
        <v>4.2905279999999992</v>
      </c>
      <c r="L54" s="21">
        <v>0</v>
      </c>
      <c r="M54" s="21">
        <v>0.91375679999999992</v>
      </c>
      <c r="N54" s="21">
        <v>5.2419839999999995</v>
      </c>
      <c r="O54" s="21">
        <f t="shared" si="8"/>
        <v>17.952000000000002</v>
      </c>
      <c r="P54" s="22"/>
      <c r="Q54" s="39">
        <f t="shared" si="9"/>
        <v>17.952000000000002</v>
      </c>
      <c r="S54" s="37">
        <f t="shared" si="1"/>
        <v>7.5057312000000005</v>
      </c>
      <c r="T54" s="37">
        <f t="shared" si="2"/>
        <v>4.2905279999999992</v>
      </c>
      <c r="U54" s="37">
        <f t="shared" si="3"/>
        <v>0</v>
      </c>
      <c r="V54" s="37">
        <f t="shared" si="4"/>
        <v>0.91375679999999992</v>
      </c>
      <c r="W54" s="37">
        <f t="shared" si="5"/>
        <v>5.2419839999999995</v>
      </c>
    </row>
    <row r="55" spans="1:23">
      <c r="A55" s="8" t="s">
        <v>97</v>
      </c>
      <c r="B55" s="20">
        <v>17.876000000000001</v>
      </c>
      <c r="C55" s="20">
        <f t="shared" si="6"/>
        <v>17.876000000000001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7.4739555999999991</v>
      </c>
      <c r="K55" s="21">
        <v>4.2723639999999996</v>
      </c>
      <c r="L55" s="21">
        <v>0</v>
      </c>
      <c r="M55" s="21">
        <v>0.90988839999999993</v>
      </c>
      <c r="N55" s="21">
        <v>5.2197919999999991</v>
      </c>
      <c r="O55" s="21">
        <f t="shared" si="8"/>
        <v>17.876000000000001</v>
      </c>
      <c r="P55" s="22"/>
      <c r="Q55" s="39">
        <f t="shared" si="9"/>
        <v>17.876000000000001</v>
      </c>
      <c r="S55" s="37">
        <f t="shared" si="1"/>
        <v>7.4739555999999991</v>
      </c>
      <c r="T55" s="37">
        <f t="shared" si="2"/>
        <v>4.2723639999999996</v>
      </c>
      <c r="U55" s="37">
        <f t="shared" si="3"/>
        <v>0</v>
      </c>
      <c r="V55" s="37">
        <f t="shared" si="4"/>
        <v>0.90988839999999993</v>
      </c>
      <c r="W55" s="37">
        <f t="shared" si="5"/>
        <v>5.2197919999999991</v>
      </c>
    </row>
    <row r="56" spans="1:23">
      <c r="A56" s="8" t="s">
        <v>98</v>
      </c>
      <c r="B56" s="20">
        <v>18.68</v>
      </c>
      <c r="C56" s="20">
        <f t="shared" si="6"/>
        <v>18.68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7.8101079999999987</v>
      </c>
      <c r="K56" s="21">
        <v>4.4645199999999985</v>
      </c>
      <c r="L56" s="21">
        <v>0</v>
      </c>
      <c r="M56" s="21">
        <v>0.95081199999999977</v>
      </c>
      <c r="N56" s="21">
        <v>5.454559999999999</v>
      </c>
      <c r="O56" s="21">
        <f t="shared" si="8"/>
        <v>18.68</v>
      </c>
      <c r="P56" s="22"/>
      <c r="Q56" s="39">
        <f t="shared" si="9"/>
        <v>18.68</v>
      </c>
      <c r="S56" s="37">
        <f t="shared" si="1"/>
        <v>7.8101079999999987</v>
      </c>
      <c r="T56" s="37">
        <f t="shared" si="2"/>
        <v>4.4645199999999985</v>
      </c>
      <c r="U56" s="37">
        <f t="shared" si="3"/>
        <v>0</v>
      </c>
      <c r="V56" s="37">
        <f t="shared" si="4"/>
        <v>0.95081199999999977</v>
      </c>
      <c r="W56" s="37">
        <f t="shared" si="5"/>
        <v>5.454559999999999</v>
      </c>
    </row>
    <row r="57" spans="1:23">
      <c r="A57" s="8" t="s">
        <v>99</v>
      </c>
      <c r="B57" s="20">
        <v>18.431999999999999</v>
      </c>
      <c r="C57" s="20">
        <f t="shared" si="6"/>
        <v>18.431999999999999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7.7064191999999991</v>
      </c>
      <c r="K57" s="21">
        <v>4.4052479999999985</v>
      </c>
      <c r="L57" s="21">
        <v>0</v>
      </c>
      <c r="M57" s="21">
        <v>0.93818879999999982</v>
      </c>
      <c r="N57" s="21">
        <v>5.3821439999999985</v>
      </c>
      <c r="O57" s="21">
        <f t="shared" si="8"/>
        <v>18.431999999999999</v>
      </c>
      <c r="P57" s="22"/>
      <c r="Q57" s="39">
        <f t="shared" si="9"/>
        <v>18.431999999999999</v>
      </c>
      <c r="S57" s="37">
        <f t="shared" si="1"/>
        <v>7.7064191999999991</v>
      </c>
      <c r="T57" s="37">
        <f t="shared" si="2"/>
        <v>4.4052479999999985</v>
      </c>
      <c r="U57" s="37">
        <f t="shared" si="3"/>
        <v>0</v>
      </c>
      <c r="V57" s="37">
        <f t="shared" si="4"/>
        <v>0.93818879999999982</v>
      </c>
      <c r="W57" s="37">
        <f t="shared" si="5"/>
        <v>5.3821439999999985</v>
      </c>
    </row>
    <row r="58" spans="1:23">
      <c r="A58" s="8" t="s">
        <v>100</v>
      </c>
      <c r="B58" s="20">
        <v>18.2</v>
      </c>
      <c r="C58" s="20">
        <f t="shared" si="6"/>
        <v>18.2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7.6094199999999992</v>
      </c>
      <c r="K58" s="21">
        <v>4.3497999999999992</v>
      </c>
      <c r="L58" s="21">
        <v>0</v>
      </c>
      <c r="M58" s="21">
        <v>0.92637999999999976</v>
      </c>
      <c r="N58" s="21">
        <v>5.3143999999999982</v>
      </c>
      <c r="O58" s="21">
        <f t="shared" si="8"/>
        <v>18.2</v>
      </c>
      <c r="P58" s="22"/>
      <c r="Q58" s="39">
        <f t="shared" si="9"/>
        <v>18.2</v>
      </c>
      <c r="S58" s="37">
        <f t="shared" si="1"/>
        <v>7.6094199999999992</v>
      </c>
      <c r="T58" s="37">
        <f t="shared" si="2"/>
        <v>4.3497999999999992</v>
      </c>
      <c r="U58" s="37">
        <f t="shared" si="3"/>
        <v>0</v>
      </c>
      <c r="V58" s="37">
        <f t="shared" si="4"/>
        <v>0.92637999999999976</v>
      </c>
      <c r="W58" s="37">
        <f t="shared" si="5"/>
        <v>5.3143999999999982</v>
      </c>
    </row>
    <row r="59" spans="1:23">
      <c r="A59" s="8" t="s">
        <v>101</v>
      </c>
      <c r="B59" s="20">
        <v>17.931999999999999</v>
      </c>
      <c r="C59" s="20">
        <f t="shared" si="6"/>
        <v>17.931999999999999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7.4973691999999987</v>
      </c>
      <c r="K59" s="21">
        <v>4.285747999999999</v>
      </c>
      <c r="L59" s="21">
        <v>0</v>
      </c>
      <c r="M59" s="21">
        <v>0.91273879999999974</v>
      </c>
      <c r="N59" s="21">
        <v>5.2361439999999986</v>
      </c>
      <c r="O59" s="21">
        <f t="shared" si="8"/>
        <v>17.931999999999999</v>
      </c>
      <c r="P59" s="22"/>
      <c r="Q59" s="39">
        <f t="shared" si="9"/>
        <v>17.931999999999999</v>
      </c>
      <c r="S59" s="37">
        <f t="shared" si="1"/>
        <v>7.4973691999999987</v>
      </c>
      <c r="T59" s="37">
        <f t="shared" si="2"/>
        <v>4.285747999999999</v>
      </c>
      <c r="U59" s="37">
        <f t="shared" si="3"/>
        <v>0</v>
      </c>
      <c r="V59" s="37">
        <f t="shared" si="4"/>
        <v>0.91273879999999974</v>
      </c>
      <c r="W59" s="37">
        <f t="shared" si="5"/>
        <v>5.2361439999999986</v>
      </c>
    </row>
    <row r="60" spans="1:23">
      <c r="A60" s="8" t="s">
        <v>102</v>
      </c>
      <c r="B60" s="20">
        <v>18.488</v>
      </c>
      <c r="C60" s="20">
        <f t="shared" si="6"/>
        <v>18.488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7.7298327999999996</v>
      </c>
      <c r="K60" s="21">
        <v>4.4186319999999988</v>
      </c>
      <c r="L60" s="21">
        <v>0</v>
      </c>
      <c r="M60" s="21">
        <v>0.94103919999999974</v>
      </c>
      <c r="N60" s="21">
        <v>5.3984959999999997</v>
      </c>
      <c r="O60" s="21">
        <f t="shared" si="8"/>
        <v>18.488</v>
      </c>
      <c r="P60" s="22"/>
      <c r="Q60" s="39">
        <f t="shared" si="9"/>
        <v>18.488</v>
      </c>
      <c r="S60" s="37">
        <f t="shared" si="1"/>
        <v>7.7298327999999996</v>
      </c>
      <c r="T60" s="37">
        <f t="shared" si="2"/>
        <v>4.4186319999999988</v>
      </c>
      <c r="U60" s="37">
        <f t="shared" si="3"/>
        <v>0</v>
      </c>
      <c r="V60" s="37">
        <f t="shared" si="4"/>
        <v>0.94103919999999974</v>
      </c>
      <c r="W60" s="37">
        <f t="shared" si="5"/>
        <v>5.3984959999999997</v>
      </c>
    </row>
    <row r="61" spans="1:23">
      <c r="A61" s="8" t="s">
        <v>103</v>
      </c>
      <c r="B61" s="20">
        <v>18.22</v>
      </c>
      <c r="C61" s="20">
        <f t="shared" si="6"/>
        <v>18.22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7.6177819999999983</v>
      </c>
      <c r="K61" s="21">
        <v>4.3545799999999995</v>
      </c>
      <c r="L61" s="21">
        <v>0</v>
      </c>
      <c r="M61" s="21">
        <v>0.92739799999999972</v>
      </c>
      <c r="N61" s="21">
        <v>5.3202399999999992</v>
      </c>
      <c r="O61" s="21">
        <f t="shared" si="8"/>
        <v>18.22</v>
      </c>
      <c r="P61" s="22"/>
      <c r="Q61" s="39">
        <f t="shared" si="9"/>
        <v>18.22</v>
      </c>
      <c r="S61" s="37">
        <f t="shared" si="1"/>
        <v>7.6177819999999983</v>
      </c>
      <c r="T61" s="37">
        <f t="shared" si="2"/>
        <v>4.3545799999999995</v>
      </c>
      <c r="U61" s="37">
        <f t="shared" si="3"/>
        <v>0</v>
      </c>
      <c r="V61" s="37">
        <f t="shared" si="4"/>
        <v>0.92739799999999972</v>
      </c>
      <c r="W61" s="37">
        <f t="shared" si="5"/>
        <v>5.3202399999999992</v>
      </c>
    </row>
    <row r="62" spans="1:23">
      <c r="A62" s="8" t="s">
        <v>104</v>
      </c>
      <c r="B62" s="20">
        <v>18.239999999999998</v>
      </c>
      <c r="C62" s="20">
        <f t="shared" si="6"/>
        <v>18.239999999999998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7.6261439999999983</v>
      </c>
      <c r="K62" s="21">
        <v>4.3593599999999988</v>
      </c>
      <c r="L62" s="21">
        <v>0</v>
      </c>
      <c r="M62" s="21">
        <v>0.92841599999999969</v>
      </c>
      <c r="N62" s="21">
        <v>5.3260799999999984</v>
      </c>
      <c r="O62" s="21">
        <f t="shared" si="8"/>
        <v>18.239999999999998</v>
      </c>
      <c r="P62" s="22"/>
      <c r="Q62" s="39">
        <f t="shared" si="9"/>
        <v>18.239999999999998</v>
      </c>
      <c r="S62" s="37">
        <f t="shared" si="1"/>
        <v>7.6261439999999983</v>
      </c>
      <c r="T62" s="37">
        <f t="shared" si="2"/>
        <v>4.3593599999999988</v>
      </c>
      <c r="U62" s="37">
        <f t="shared" si="3"/>
        <v>0</v>
      </c>
      <c r="V62" s="37">
        <f t="shared" si="4"/>
        <v>0.92841599999999969</v>
      </c>
      <c r="W62" s="37">
        <f t="shared" si="5"/>
        <v>5.3260799999999984</v>
      </c>
    </row>
    <row r="63" spans="1:23">
      <c r="A63" s="8" t="s">
        <v>105</v>
      </c>
      <c r="B63" s="20">
        <v>18.068000000000001</v>
      </c>
      <c r="C63" s="20">
        <f t="shared" si="6"/>
        <v>18.068000000000001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7.5542308</v>
      </c>
      <c r="K63" s="21">
        <v>4.3182519999999993</v>
      </c>
      <c r="L63" s="21">
        <v>0</v>
      </c>
      <c r="M63" s="21">
        <v>0.91966119999999996</v>
      </c>
      <c r="N63" s="21">
        <v>5.2758559999999992</v>
      </c>
      <c r="O63" s="21">
        <f t="shared" si="8"/>
        <v>18.068000000000001</v>
      </c>
      <c r="P63" s="22"/>
      <c r="Q63" s="39">
        <f t="shared" si="9"/>
        <v>18.068000000000001</v>
      </c>
      <c r="S63" s="37">
        <f t="shared" si="1"/>
        <v>7.5542308</v>
      </c>
      <c r="T63" s="37">
        <f t="shared" si="2"/>
        <v>4.3182519999999993</v>
      </c>
      <c r="U63" s="37">
        <f t="shared" si="3"/>
        <v>0</v>
      </c>
      <c r="V63" s="37">
        <f t="shared" si="4"/>
        <v>0.91966119999999996</v>
      </c>
      <c r="W63" s="37">
        <f t="shared" si="5"/>
        <v>5.2758559999999992</v>
      </c>
    </row>
    <row r="64" spans="1:23">
      <c r="A64" s="8" t="s">
        <v>106</v>
      </c>
      <c r="B64" s="20">
        <v>18.356000000000002</v>
      </c>
      <c r="C64" s="20">
        <f t="shared" si="6"/>
        <v>18.356000000000002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7.6746435999999996</v>
      </c>
      <c r="K64" s="21">
        <v>4.3870839999999998</v>
      </c>
      <c r="L64" s="21">
        <v>0</v>
      </c>
      <c r="M64" s="21">
        <v>0.93432039999999983</v>
      </c>
      <c r="N64" s="21">
        <v>5.3599519999999998</v>
      </c>
      <c r="O64" s="21">
        <f t="shared" si="8"/>
        <v>18.356000000000002</v>
      </c>
      <c r="P64" s="22"/>
      <c r="Q64" s="39">
        <f t="shared" si="9"/>
        <v>18.356000000000002</v>
      </c>
      <c r="S64" s="37">
        <f t="shared" si="1"/>
        <v>7.6746435999999996</v>
      </c>
      <c r="T64" s="37">
        <f t="shared" si="2"/>
        <v>4.3870839999999998</v>
      </c>
      <c r="U64" s="37">
        <f t="shared" si="3"/>
        <v>0</v>
      </c>
      <c r="V64" s="37">
        <f t="shared" si="4"/>
        <v>0.93432039999999983</v>
      </c>
      <c r="W64" s="37">
        <f t="shared" si="5"/>
        <v>5.3599519999999998</v>
      </c>
    </row>
    <row r="65" spans="1:23">
      <c r="A65" s="8" t="s">
        <v>107</v>
      </c>
      <c r="B65" s="20">
        <v>18.72</v>
      </c>
      <c r="C65" s="20">
        <f t="shared" si="6"/>
        <v>18.72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7.8268319999999987</v>
      </c>
      <c r="K65" s="21">
        <v>4.4740799999999989</v>
      </c>
      <c r="L65" s="21">
        <v>0</v>
      </c>
      <c r="M65" s="21">
        <v>0.95284799999999981</v>
      </c>
      <c r="N65" s="21">
        <v>5.4662399999999982</v>
      </c>
      <c r="O65" s="21">
        <f t="shared" si="8"/>
        <v>18.72</v>
      </c>
      <c r="P65" s="22"/>
      <c r="Q65" s="39">
        <f t="shared" si="9"/>
        <v>18.72</v>
      </c>
      <c r="S65" s="37">
        <f t="shared" si="1"/>
        <v>7.8268319999999987</v>
      </c>
      <c r="T65" s="37">
        <f t="shared" si="2"/>
        <v>4.4740799999999989</v>
      </c>
      <c r="U65" s="37">
        <f t="shared" si="3"/>
        <v>0</v>
      </c>
      <c r="V65" s="37">
        <f t="shared" si="4"/>
        <v>0.95284799999999981</v>
      </c>
      <c r="W65" s="37">
        <f t="shared" si="5"/>
        <v>5.4662399999999982</v>
      </c>
    </row>
    <row r="66" spans="1:23">
      <c r="A66" s="8" t="s">
        <v>108</v>
      </c>
      <c r="B66" s="20">
        <v>18.22</v>
      </c>
      <c r="C66" s="20">
        <f t="shared" si="6"/>
        <v>18.22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7.6177819999999983</v>
      </c>
      <c r="K66" s="21">
        <v>4.3545799999999995</v>
      </c>
      <c r="L66" s="21">
        <v>0</v>
      </c>
      <c r="M66" s="21">
        <v>0.92739799999999972</v>
      </c>
      <c r="N66" s="21">
        <v>5.3202399999999992</v>
      </c>
      <c r="O66" s="21">
        <f t="shared" si="8"/>
        <v>18.22</v>
      </c>
      <c r="P66" s="22"/>
      <c r="Q66" s="39">
        <f t="shared" si="9"/>
        <v>18.22</v>
      </c>
      <c r="S66" s="37">
        <f t="shared" si="1"/>
        <v>7.6177819999999983</v>
      </c>
      <c r="T66" s="37">
        <f t="shared" si="2"/>
        <v>4.3545799999999995</v>
      </c>
      <c r="U66" s="37">
        <f t="shared" si="3"/>
        <v>0</v>
      </c>
      <c r="V66" s="37">
        <f t="shared" si="4"/>
        <v>0.92739799999999972</v>
      </c>
      <c r="W66" s="37">
        <f t="shared" si="5"/>
        <v>5.3202399999999992</v>
      </c>
    </row>
    <row r="67" spans="1:23">
      <c r="A67" s="8" t="s">
        <v>109</v>
      </c>
      <c r="B67" s="20">
        <v>18.776</v>
      </c>
      <c r="C67" s="20">
        <f t="shared" si="6"/>
        <v>18.776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7.8502455999999992</v>
      </c>
      <c r="K67" s="21">
        <v>4.4874639999999992</v>
      </c>
      <c r="L67" s="21">
        <v>0</v>
      </c>
      <c r="M67" s="21">
        <v>0.95569839999999984</v>
      </c>
      <c r="N67" s="21">
        <v>5.4825919999999986</v>
      </c>
      <c r="O67" s="21">
        <f t="shared" si="8"/>
        <v>18.776</v>
      </c>
      <c r="P67" s="22"/>
      <c r="Q67" s="39">
        <f t="shared" si="9"/>
        <v>18.776</v>
      </c>
      <c r="S67" s="37">
        <f t="shared" ref="S67" si="10">J67</f>
        <v>7.8502455999999992</v>
      </c>
      <c r="T67" s="37">
        <f t="shared" ref="T67" si="11">K67</f>
        <v>4.4874639999999992</v>
      </c>
      <c r="U67" s="37">
        <f t="shared" ref="U67" si="12">L67</f>
        <v>0</v>
      </c>
      <c r="V67" s="37">
        <f t="shared" ref="V67" si="13">M67</f>
        <v>0.95569839999999984</v>
      </c>
      <c r="W67" s="37">
        <f t="shared" ref="W67" si="14">N67</f>
        <v>5.4825919999999986</v>
      </c>
    </row>
    <row r="68" spans="1:23">
      <c r="A68" s="8" t="s">
        <v>110</v>
      </c>
      <c r="B68" s="20">
        <v>18.007999999999999</v>
      </c>
      <c r="C68" s="20">
        <f t="shared" ref="C68:C98" si="15">B68</f>
        <v>18.007999999999999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7.5291447999999992</v>
      </c>
      <c r="K68" s="21">
        <v>4.3039119999999995</v>
      </c>
      <c r="L68" s="21">
        <v>0</v>
      </c>
      <c r="M68" s="21">
        <v>0.91660719999999984</v>
      </c>
      <c r="N68" s="21">
        <v>5.258335999999999</v>
      </c>
      <c r="O68" s="21">
        <f t="shared" ref="O68:O98" si="17">$C68*I68/$I68</f>
        <v>18.007999999999999</v>
      </c>
      <c r="P68" s="22"/>
      <c r="Q68" s="39">
        <f t="shared" ref="Q68:Q98" si="18">O68+P68</f>
        <v>18.007999999999999</v>
      </c>
      <c r="S68" s="37">
        <f>J68</f>
        <v>7.5291447999999992</v>
      </c>
      <c r="T68" s="37">
        <f t="shared" ref="T68:W68" si="19">K68</f>
        <v>4.3039119999999995</v>
      </c>
      <c r="U68" s="37">
        <f t="shared" si="19"/>
        <v>0</v>
      </c>
      <c r="V68" s="37">
        <f t="shared" si="19"/>
        <v>0.91660719999999984</v>
      </c>
      <c r="W68" s="37">
        <f t="shared" si="19"/>
        <v>5.258335999999999</v>
      </c>
    </row>
    <row r="69" spans="1:23">
      <c r="A69" s="8" t="s">
        <v>111</v>
      </c>
      <c r="B69" s="20">
        <v>18.376000000000001</v>
      </c>
      <c r="C69" s="20">
        <f t="shared" si="15"/>
        <v>18.376000000000001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7.6830056000000004</v>
      </c>
      <c r="K69" s="21">
        <v>4.3918639999999991</v>
      </c>
      <c r="L69" s="21">
        <v>0</v>
      </c>
      <c r="M69" s="21">
        <v>0.93533839999999979</v>
      </c>
      <c r="N69" s="21">
        <v>5.365791999999999</v>
      </c>
      <c r="O69" s="21">
        <f t="shared" si="17"/>
        <v>18.376000000000001</v>
      </c>
      <c r="P69" s="22"/>
      <c r="Q69" s="39">
        <f t="shared" si="18"/>
        <v>18.376000000000001</v>
      </c>
      <c r="S69" s="37">
        <f t="shared" ref="S69:S98" si="20">J69</f>
        <v>7.6830056000000004</v>
      </c>
      <c r="T69" s="37">
        <f t="shared" ref="T69:T98" si="21">K69</f>
        <v>4.3918639999999991</v>
      </c>
      <c r="U69" s="37">
        <f t="shared" ref="U69:U98" si="22">L69</f>
        <v>0</v>
      </c>
      <c r="V69" s="37">
        <f t="shared" ref="V69:V98" si="23">M69</f>
        <v>0.93533839999999979</v>
      </c>
      <c r="W69" s="37">
        <f t="shared" ref="W69:W98" si="24">N69</f>
        <v>5.365791999999999</v>
      </c>
    </row>
    <row r="70" spans="1:23">
      <c r="A70" s="8" t="s">
        <v>112</v>
      </c>
      <c r="B70" s="20">
        <v>17.760000000000002</v>
      </c>
      <c r="C70" s="20">
        <f t="shared" si="15"/>
        <v>17.760000000000002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7.4254560000000005</v>
      </c>
      <c r="K70" s="21">
        <v>4.2446399999999995</v>
      </c>
      <c r="L70" s="21">
        <v>0</v>
      </c>
      <c r="M70" s="21">
        <v>0.90398400000000001</v>
      </c>
      <c r="N70" s="21">
        <v>5.1859199999999994</v>
      </c>
      <c r="O70" s="21">
        <f t="shared" si="17"/>
        <v>17.760000000000002</v>
      </c>
      <c r="P70" s="22"/>
      <c r="Q70" s="39">
        <f t="shared" si="18"/>
        <v>17.760000000000002</v>
      </c>
      <c r="S70" s="37">
        <f t="shared" si="20"/>
        <v>7.4254560000000005</v>
      </c>
      <c r="T70" s="37">
        <f t="shared" si="21"/>
        <v>4.2446399999999995</v>
      </c>
      <c r="U70" s="37">
        <f t="shared" si="22"/>
        <v>0</v>
      </c>
      <c r="V70" s="37">
        <f t="shared" si="23"/>
        <v>0.90398400000000001</v>
      </c>
      <c r="W70" s="37">
        <f t="shared" si="24"/>
        <v>5.1859199999999994</v>
      </c>
    </row>
    <row r="71" spans="1:23">
      <c r="A71" s="8" t="s">
        <v>113</v>
      </c>
      <c r="B71" s="20">
        <v>17.835999999999999</v>
      </c>
      <c r="C71" s="20">
        <f t="shared" si="15"/>
        <v>17.835999999999999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7.4572315999999992</v>
      </c>
      <c r="K71" s="21">
        <v>4.2628039999999983</v>
      </c>
      <c r="L71" s="21">
        <v>0</v>
      </c>
      <c r="M71" s="21">
        <v>0.90785239999999978</v>
      </c>
      <c r="N71" s="21">
        <v>5.208111999999999</v>
      </c>
      <c r="O71" s="21">
        <f t="shared" si="17"/>
        <v>17.835999999999999</v>
      </c>
      <c r="P71" s="22"/>
      <c r="Q71" s="39">
        <f t="shared" si="18"/>
        <v>17.835999999999999</v>
      </c>
      <c r="S71" s="37">
        <f t="shared" si="20"/>
        <v>7.4572315999999992</v>
      </c>
      <c r="T71" s="37">
        <f t="shared" si="21"/>
        <v>4.2628039999999983</v>
      </c>
      <c r="U71" s="37">
        <f t="shared" si="22"/>
        <v>0</v>
      </c>
      <c r="V71" s="37">
        <f t="shared" si="23"/>
        <v>0.90785239999999978</v>
      </c>
      <c r="W71" s="37">
        <f t="shared" si="24"/>
        <v>5.208111999999999</v>
      </c>
    </row>
    <row r="72" spans="1:23">
      <c r="A72" s="8" t="s">
        <v>114</v>
      </c>
      <c r="B72" s="20">
        <v>17.896000000000001</v>
      </c>
      <c r="C72" s="20">
        <f t="shared" si="15"/>
        <v>17.896000000000001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7.4823176</v>
      </c>
      <c r="K72" s="21">
        <v>4.2771439999999998</v>
      </c>
      <c r="L72" s="21">
        <v>0</v>
      </c>
      <c r="M72" s="21">
        <v>0.91090639999999989</v>
      </c>
      <c r="N72" s="21">
        <v>5.2256320000000001</v>
      </c>
      <c r="O72" s="21">
        <f t="shared" si="17"/>
        <v>17.896000000000001</v>
      </c>
      <c r="P72" s="22"/>
      <c r="Q72" s="39">
        <f t="shared" si="18"/>
        <v>17.896000000000001</v>
      </c>
      <c r="S72" s="37">
        <f t="shared" si="20"/>
        <v>7.4823176</v>
      </c>
      <c r="T72" s="37">
        <f t="shared" si="21"/>
        <v>4.2771439999999998</v>
      </c>
      <c r="U72" s="37">
        <f t="shared" si="22"/>
        <v>0</v>
      </c>
      <c r="V72" s="37">
        <f t="shared" si="23"/>
        <v>0.91090639999999989</v>
      </c>
      <c r="W72" s="37">
        <f t="shared" si="24"/>
        <v>5.2256320000000001</v>
      </c>
    </row>
    <row r="73" spans="1:23">
      <c r="A73" s="8" t="s">
        <v>115</v>
      </c>
      <c r="B73" s="20">
        <v>17.164000000000001</v>
      </c>
      <c r="C73" s="20">
        <f t="shared" si="15"/>
        <v>17.164000000000001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7.1762684000000005</v>
      </c>
      <c r="K73" s="21">
        <v>4.1021959999999993</v>
      </c>
      <c r="L73" s="21">
        <v>0</v>
      </c>
      <c r="M73" s="21">
        <v>0.87364759999999997</v>
      </c>
      <c r="N73" s="21">
        <v>5.011887999999999</v>
      </c>
      <c r="O73" s="21">
        <f t="shared" si="17"/>
        <v>17.164000000000001</v>
      </c>
      <c r="P73" s="22"/>
      <c r="Q73" s="39">
        <f t="shared" si="18"/>
        <v>17.164000000000001</v>
      </c>
      <c r="S73" s="37">
        <f t="shared" si="20"/>
        <v>7.1762684000000005</v>
      </c>
      <c r="T73" s="37">
        <f t="shared" si="21"/>
        <v>4.1021959999999993</v>
      </c>
      <c r="U73" s="37">
        <f t="shared" si="22"/>
        <v>0</v>
      </c>
      <c r="V73" s="37">
        <f t="shared" si="23"/>
        <v>0.87364759999999997</v>
      </c>
      <c r="W73" s="37">
        <f t="shared" si="24"/>
        <v>5.011887999999999</v>
      </c>
    </row>
    <row r="74" spans="1:23">
      <c r="A74" s="8" t="s">
        <v>116</v>
      </c>
      <c r="B74" s="20">
        <v>17.684000000000001</v>
      </c>
      <c r="C74" s="20">
        <f t="shared" si="15"/>
        <v>17.684000000000001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7.3936803999999992</v>
      </c>
      <c r="K74" s="21">
        <v>4.2264759999999999</v>
      </c>
      <c r="L74" s="21">
        <v>0</v>
      </c>
      <c r="M74" s="21">
        <v>0.9001155999999999</v>
      </c>
      <c r="N74" s="21">
        <v>5.163727999999999</v>
      </c>
      <c r="O74" s="21">
        <f t="shared" si="17"/>
        <v>17.684000000000001</v>
      </c>
      <c r="P74" s="22"/>
      <c r="Q74" s="39">
        <f t="shared" si="18"/>
        <v>17.684000000000001</v>
      </c>
      <c r="S74" s="37">
        <f t="shared" si="20"/>
        <v>7.3936803999999992</v>
      </c>
      <c r="T74" s="37">
        <f t="shared" si="21"/>
        <v>4.2264759999999999</v>
      </c>
      <c r="U74" s="37">
        <f t="shared" si="22"/>
        <v>0</v>
      </c>
      <c r="V74" s="37">
        <f t="shared" si="23"/>
        <v>0.9001155999999999</v>
      </c>
      <c r="W74" s="37">
        <f t="shared" si="24"/>
        <v>5.163727999999999</v>
      </c>
    </row>
    <row r="75" spans="1:23">
      <c r="A75" s="8" t="s">
        <v>117</v>
      </c>
      <c r="B75" s="20">
        <v>18.007999999999999</v>
      </c>
      <c r="C75" s="20">
        <f t="shared" si="15"/>
        <v>18.007999999999999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7.5291447999999992</v>
      </c>
      <c r="K75" s="21">
        <v>4.3039119999999995</v>
      </c>
      <c r="L75" s="21">
        <v>0</v>
      </c>
      <c r="M75" s="21">
        <v>0.91660719999999984</v>
      </c>
      <c r="N75" s="21">
        <v>5.258335999999999</v>
      </c>
      <c r="O75" s="21">
        <f t="shared" si="17"/>
        <v>18.007999999999999</v>
      </c>
      <c r="P75" s="22"/>
      <c r="Q75" s="39">
        <f t="shared" si="18"/>
        <v>18.007999999999999</v>
      </c>
      <c r="S75" s="37">
        <f t="shared" si="20"/>
        <v>7.5291447999999992</v>
      </c>
      <c r="T75" s="37">
        <f t="shared" si="21"/>
        <v>4.3039119999999995</v>
      </c>
      <c r="U75" s="37">
        <f t="shared" si="22"/>
        <v>0</v>
      </c>
      <c r="V75" s="37">
        <f t="shared" si="23"/>
        <v>0.91660719999999984</v>
      </c>
      <c r="W75" s="37">
        <f t="shared" si="24"/>
        <v>5.258335999999999</v>
      </c>
    </row>
    <row r="76" spans="1:23">
      <c r="A76" s="8" t="s">
        <v>118</v>
      </c>
      <c r="B76" s="20">
        <v>18.143999999999998</v>
      </c>
      <c r="C76" s="20">
        <f t="shared" si="15"/>
        <v>18.143999999999998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7.5860063999999987</v>
      </c>
      <c r="K76" s="21">
        <v>4.3364159999999989</v>
      </c>
      <c r="L76" s="21">
        <v>0</v>
      </c>
      <c r="M76" s="21">
        <v>0.92352959999999984</v>
      </c>
      <c r="N76" s="21">
        <v>5.2980479999999979</v>
      </c>
      <c r="O76" s="21">
        <f t="shared" si="17"/>
        <v>18.143999999999998</v>
      </c>
      <c r="P76" s="22"/>
      <c r="Q76" s="39">
        <f t="shared" si="18"/>
        <v>18.143999999999998</v>
      </c>
      <c r="S76" s="37">
        <f t="shared" si="20"/>
        <v>7.5860063999999987</v>
      </c>
      <c r="T76" s="37">
        <f t="shared" si="21"/>
        <v>4.3364159999999989</v>
      </c>
      <c r="U76" s="37">
        <f t="shared" si="22"/>
        <v>0</v>
      </c>
      <c r="V76" s="37">
        <f t="shared" si="23"/>
        <v>0.92352959999999984</v>
      </c>
      <c r="W76" s="37">
        <f t="shared" si="24"/>
        <v>5.2980479999999979</v>
      </c>
    </row>
    <row r="77" spans="1:23">
      <c r="A77" s="8" t="s">
        <v>119</v>
      </c>
      <c r="B77" s="20">
        <v>18.103999999999999</v>
      </c>
      <c r="C77" s="20">
        <f t="shared" si="15"/>
        <v>18.103999999999999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7.5692823999999987</v>
      </c>
      <c r="K77" s="21">
        <v>4.3268559999999994</v>
      </c>
      <c r="L77" s="21">
        <v>0</v>
      </c>
      <c r="M77" s="21">
        <v>0.92149359999999969</v>
      </c>
      <c r="N77" s="21">
        <v>5.2863679999999995</v>
      </c>
      <c r="O77" s="21">
        <f t="shared" si="17"/>
        <v>18.103999999999999</v>
      </c>
      <c r="P77" s="22"/>
      <c r="Q77" s="39">
        <f t="shared" si="18"/>
        <v>18.103999999999999</v>
      </c>
      <c r="S77" s="37">
        <f t="shared" si="20"/>
        <v>7.5692823999999987</v>
      </c>
      <c r="T77" s="37">
        <f t="shared" si="21"/>
        <v>4.3268559999999994</v>
      </c>
      <c r="U77" s="37">
        <f t="shared" si="22"/>
        <v>0</v>
      </c>
      <c r="V77" s="37">
        <f t="shared" si="23"/>
        <v>0.92149359999999969</v>
      </c>
      <c r="W77" s="37">
        <f t="shared" si="24"/>
        <v>5.2863679999999995</v>
      </c>
    </row>
    <row r="78" spans="1:23">
      <c r="A78" s="8" t="s">
        <v>120</v>
      </c>
      <c r="B78" s="20">
        <v>18.452000000000002</v>
      </c>
      <c r="C78" s="20">
        <f t="shared" si="15"/>
        <v>18.452000000000002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7.7147812</v>
      </c>
      <c r="K78" s="21">
        <v>4.4100279999999996</v>
      </c>
      <c r="L78" s="21">
        <v>0</v>
      </c>
      <c r="M78" s="21">
        <v>0.9392067999999999</v>
      </c>
      <c r="N78" s="21">
        <v>5.3879839999999994</v>
      </c>
      <c r="O78" s="21">
        <f t="shared" si="17"/>
        <v>18.452000000000002</v>
      </c>
      <c r="P78" s="22"/>
      <c r="Q78" s="39">
        <f t="shared" si="18"/>
        <v>18.452000000000002</v>
      </c>
      <c r="S78" s="37">
        <f t="shared" si="20"/>
        <v>7.7147812</v>
      </c>
      <c r="T78" s="37">
        <f t="shared" si="21"/>
        <v>4.4100279999999996</v>
      </c>
      <c r="U78" s="37">
        <f t="shared" si="22"/>
        <v>0</v>
      </c>
      <c r="V78" s="37">
        <f t="shared" si="23"/>
        <v>0.9392067999999999</v>
      </c>
      <c r="W78" s="37">
        <f t="shared" si="24"/>
        <v>5.3879839999999994</v>
      </c>
    </row>
    <row r="79" spans="1:23">
      <c r="A79" s="8" t="s">
        <v>121</v>
      </c>
      <c r="B79" s="20">
        <v>17.856000000000002</v>
      </c>
      <c r="C79" s="20">
        <f t="shared" si="15"/>
        <v>17.856000000000002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7.4655936000000001</v>
      </c>
      <c r="K79" s="21">
        <v>4.2675839999999994</v>
      </c>
      <c r="L79" s="21">
        <v>0</v>
      </c>
      <c r="M79" s="21">
        <v>0.90887039999999986</v>
      </c>
      <c r="N79" s="21">
        <v>5.2139519999999999</v>
      </c>
      <c r="O79" s="21">
        <f t="shared" si="17"/>
        <v>17.856000000000002</v>
      </c>
      <c r="P79" s="22"/>
      <c r="Q79" s="39">
        <f t="shared" si="18"/>
        <v>17.856000000000002</v>
      </c>
      <c r="S79" s="37">
        <f t="shared" si="20"/>
        <v>7.4655936000000001</v>
      </c>
      <c r="T79" s="37">
        <f t="shared" si="21"/>
        <v>4.2675839999999994</v>
      </c>
      <c r="U79" s="37">
        <f t="shared" si="22"/>
        <v>0</v>
      </c>
      <c r="V79" s="37">
        <f t="shared" si="23"/>
        <v>0.90887039999999986</v>
      </c>
      <c r="W79" s="37">
        <f t="shared" si="24"/>
        <v>5.2139519999999999</v>
      </c>
    </row>
    <row r="80" spans="1:23">
      <c r="A80" s="8" t="s">
        <v>122</v>
      </c>
      <c r="B80" s="20">
        <v>18.068000000000001</v>
      </c>
      <c r="C80" s="20">
        <f t="shared" si="15"/>
        <v>18.068000000000001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7.5542308</v>
      </c>
      <c r="K80" s="21">
        <v>4.3182519999999993</v>
      </c>
      <c r="L80" s="21">
        <v>0</v>
      </c>
      <c r="M80" s="21">
        <v>0.91966119999999996</v>
      </c>
      <c r="N80" s="21">
        <v>5.2758559999999992</v>
      </c>
      <c r="O80" s="21">
        <f t="shared" si="17"/>
        <v>18.068000000000001</v>
      </c>
      <c r="P80" s="22"/>
      <c r="Q80" s="39">
        <f t="shared" si="18"/>
        <v>18.068000000000001</v>
      </c>
      <c r="S80" s="37">
        <f t="shared" si="20"/>
        <v>7.5542308</v>
      </c>
      <c r="T80" s="37">
        <f t="shared" si="21"/>
        <v>4.3182519999999993</v>
      </c>
      <c r="U80" s="37">
        <f t="shared" si="22"/>
        <v>0</v>
      </c>
      <c r="V80" s="37">
        <f t="shared" si="23"/>
        <v>0.91966119999999996</v>
      </c>
      <c r="W80" s="37">
        <f t="shared" si="24"/>
        <v>5.2758559999999992</v>
      </c>
    </row>
    <row r="81" spans="1:23">
      <c r="A81" s="8" t="s">
        <v>123</v>
      </c>
      <c r="B81" s="20">
        <v>17.896000000000001</v>
      </c>
      <c r="C81" s="20">
        <f t="shared" si="15"/>
        <v>17.896000000000001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7.4823176</v>
      </c>
      <c r="K81" s="21">
        <v>4.2771439999999998</v>
      </c>
      <c r="L81" s="21">
        <v>0</v>
      </c>
      <c r="M81" s="21">
        <v>0.91090639999999989</v>
      </c>
      <c r="N81" s="21">
        <v>5.2256320000000001</v>
      </c>
      <c r="O81" s="21">
        <f t="shared" si="17"/>
        <v>17.896000000000001</v>
      </c>
      <c r="P81" s="22"/>
      <c r="Q81" s="39">
        <f t="shared" si="18"/>
        <v>17.896000000000001</v>
      </c>
      <c r="S81" s="37">
        <f t="shared" si="20"/>
        <v>7.4823176</v>
      </c>
      <c r="T81" s="37">
        <f t="shared" si="21"/>
        <v>4.2771439999999998</v>
      </c>
      <c r="U81" s="37">
        <f t="shared" si="22"/>
        <v>0</v>
      </c>
      <c r="V81" s="37">
        <f t="shared" si="23"/>
        <v>0.91090639999999989</v>
      </c>
      <c r="W81" s="37">
        <f t="shared" si="24"/>
        <v>5.2256320000000001</v>
      </c>
    </row>
    <row r="82" spans="1:23">
      <c r="A82" s="8" t="s">
        <v>124</v>
      </c>
      <c r="B82" s="20">
        <v>18.22</v>
      </c>
      <c r="C82" s="20">
        <f t="shared" si="15"/>
        <v>18.22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7.6177819999999983</v>
      </c>
      <c r="K82" s="21">
        <v>4.3545799999999995</v>
      </c>
      <c r="L82" s="21">
        <v>0</v>
      </c>
      <c r="M82" s="21">
        <v>0.92739799999999972</v>
      </c>
      <c r="N82" s="21">
        <v>5.3202399999999992</v>
      </c>
      <c r="O82" s="21">
        <f t="shared" si="17"/>
        <v>18.22</v>
      </c>
      <c r="P82" s="22"/>
      <c r="Q82" s="39">
        <f t="shared" si="18"/>
        <v>18.22</v>
      </c>
      <c r="S82" s="37">
        <f t="shared" si="20"/>
        <v>7.6177819999999983</v>
      </c>
      <c r="T82" s="37">
        <f t="shared" si="21"/>
        <v>4.3545799999999995</v>
      </c>
      <c r="U82" s="37">
        <f t="shared" si="22"/>
        <v>0</v>
      </c>
      <c r="V82" s="37">
        <f t="shared" si="23"/>
        <v>0.92739799999999972</v>
      </c>
      <c r="W82" s="37">
        <f t="shared" si="24"/>
        <v>5.3202399999999992</v>
      </c>
    </row>
    <row r="83" spans="1:23">
      <c r="A83" s="8" t="s">
        <v>125</v>
      </c>
      <c r="B83" s="20">
        <v>18.088000000000001</v>
      </c>
      <c r="C83" s="20">
        <f t="shared" si="15"/>
        <v>18.088000000000001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7.5625928</v>
      </c>
      <c r="K83" s="21">
        <v>4.3230319999999995</v>
      </c>
      <c r="L83" s="21">
        <v>0</v>
      </c>
      <c r="M83" s="21">
        <v>0.92067919999999992</v>
      </c>
      <c r="N83" s="21">
        <v>5.2816960000000002</v>
      </c>
      <c r="O83" s="21">
        <f t="shared" si="17"/>
        <v>18.088000000000001</v>
      </c>
      <c r="P83" s="22"/>
      <c r="Q83" s="39">
        <f t="shared" si="18"/>
        <v>18.088000000000001</v>
      </c>
      <c r="S83" s="37">
        <f t="shared" si="20"/>
        <v>7.5625928</v>
      </c>
      <c r="T83" s="37">
        <f t="shared" si="21"/>
        <v>4.3230319999999995</v>
      </c>
      <c r="U83" s="37">
        <f t="shared" si="22"/>
        <v>0</v>
      </c>
      <c r="V83" s="37">
        <f t="shared" si="23"/>
        <v>0.92067919999999992</v>
      </c>
      <c r="W83" s="37">
        <f t="shared" si="24"/>
        <v>5.2816960000000002</v>
      </c>
    </row>
    <row r="84" spans="1:23">
      <c r="A84" s="8" t="s">
        <v>126</v>
      </c>
      <c r="B84" s="20">
        <v>18.568000000000001</v>
      </c>
      <c r="C84" s="20">
        <f t="shared" si="15"/>
        <v>18.568000000000001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7.7632808000000004</v>
      </c>
      <c r="K84" s="21">
        <v>4.4377519999999988</v>
      </c>
      <c r="L84" s="21">
        <v>0</v>
      </c>
      <c r="M84" s="21">
        <v>0.94511119999999993</v>
      </c>
      <c r="N84" s="21">
        <v>5.4218559999999991</v>
      </c>
      <c r="O84" s="21">
        <f t="shared" si="17"/>
        <v>18.568000000000001</v>
      </c>
      <c r="P84" s="22"/>
      <c r="Q84" s="39">
        <f t="shared" si="18"/>
        <v>18.568000000000001</v>
      </c>
      <c r="S84" s="37">
        <f t="shared" si="20"/>
        <v>7.7632808000000004</v>
      </c>
      <c r="T84" s="37">
        <f t="shared" si="21"/>
        <v>4.4377519999999988</v>
      </c>
      <c r="U84" s="37">
        <f t="shared" si="22"/>
        <v>0</v>
      </c>
      <c r="V84" s="37">
        <f t="shared" si="23"/>
        <v>0.94511119999999993</v>
      </c>
      <c r="W84" s="37">
        <f t="shared" si="24"/>
        <v>5.4218559999999991</v>
      </c>
    </row>
    <row r="85" spans="1:23">
      <c r="A85" s="8" t="s">
        <v>127</v>
      </c>
      <c r="B85" s="20">
        <v>18.431999999999999</v>
      </c>
      <c r="C85" s="20">
        <f t="shared" si="15"/>
        <v>18.431999999999999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7.7064191999999991</v>
      </c>
      <c r="K85" s="21">
        <v>4.4052479999999985</v>
      </c>
      <c r="L85" s="21">
        <v>0</v>
      </c>
      <c r="M85" s="21">
        <v>0.93818879999999982</v>
      </c>
      <c r="N85" s="21">
        <v>5.3821439999999985</v>
      </c>
      <c r="O85" s="21">
        <f t="shared" si="17"/>
        <v>18.431999999999999</v>
      </c>
      <c r="P85" s="22"/>
      <c r="Q85" s="39">
        <f t="shared" si="18"/>
        <v>18.431999999999999</v>
      </c>
      <c r="S85" s="37">
        <f t="shared" si="20"/>
        <v>7.7064191999999991</v>
      </c>
      <c r="T85" s="37">
        <f t="shared" si="21"/>
        <v>4.4052479999999985</v>
      </c>
      <c r="U85" s="37">
        <f t="shared" si="22"/>
        <v>0</v>
      </c>
      <c r="V85" s="37">
        <f t="shared" si="23"/>
        <v>0.93818879999999982</v>
      </c>
      <c r="W85" s="37">
        <f t="shared" si="24"/>
        <v>5.3821439999999985</v>
      </c>
    </row>
    <row r="86" spans="1:23">
      <c r="A86" s="8" t="s">
        <v>128</v>
      </c>
      <c r="B86" s="20">
        <v>17.952000000000002</v>
      </c>
      <c r="C86" s="20">
        <f t="shared" si="15"/>
        <v>17.952000000000002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7.5057312000000005</v>
      </c>
      <c r="K86" s="21">
        <v>4.2905279999999992</v>
      </c>
      <c r="L86" s="21">
        <v>0</v>
      </c>
      <c r="M86" s="21">
        <v>0.91375679999999992</v>
      </c>
      <c r="N86" s="21">
        <v>5.2419839999999995</v>
      </c>
      <c r="O86" s="21">
        <f t="shared" si="17"/>
        <v>17.952000000000002</v>
      </c>
      <c r="P86" s="22"/>
      <c r="Q86" s="39">
        <f t="shared" si="18"/>
        <v>17.952000000000002</v>
      </c>
      <c r="S86" s="37">
        <f t="shared" si="20"/>
        <v>7.5057312000000005</v>
      </c>
      <c r="T86" s="37">
        <f t="shared" si="21"/>
        <v>4.2905279999999992</v>
      </c>
      <c r="U86" s="37">
        <f t="shared" si="22"/>
        <v>0</v>
      </c>
      <c r="V86" s="37">
        <f t="shared" si="23"/>
        <v>0.91375679999999992</v>
      </c>
      <c r="W86" s="37">
        <f t="shared" si="24"/>
        <v>5.2419839999999995</v>
      </c>
    </row>
    <row r="87" spans="1:23">
      <c r="A87" s="8" t="s">
        <v>129</v>
      </c>
      <c r="B87" s="20">
        <v>18.391999999999999</v>
      </c>
      <c r="C87" s="20">
        <f t="shared" si="15"/>
        <v>18.391999999999999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7.6896951999999992</v>
      </c>
      <c r="K87" s="21">
        <v>4.3956879999999989</v>
      </c>
      <c r="L87" s="21">
        <v>0</v>
      </c>
      <c r="M87" s="21">
        <v>0.9361527999999999</v>
      </c>
      <c r="N87" s="21">
        <v>5.3704639999999984</v>
      </c>
      <c r="O87" s="21">
        <f t="shared" si="17"/>
        <v>18.391999999999999</v>
      </c>
      <c r="P87" s="22"/>
      <c r="Q87" s="39">
        <f t="shared" si="18"/>
        <v>18.391999999999999</v>
      </c>
      <c r="S87" s="37">
        <f t="shared" si="20"/>
        <v>7.6896951999999992</v>
      </c>
      <c r="T87" s="37">
        <f t="shared" si="21"/>
        <v>4.3956879999999989</v>
      </c>
      <c r="U87" s="37">
        <f t="shared" si="22"/>
        <v>0</v>
      </c>
      <c r="V87" s="37">
        <f t="shared" si="23"/>
        <v>0.9361527999999999</v>
      </c>
      <c r="W87" s="37">
        <f t="shared" si="24"/>
        <v>5.3704639999999984</v>
      </c>
    </row>
    <row r="88" spans="1:23">
      <c r="A88" s="8" t="s">
        <v>130</v>
      </c>
      <c r="B88" s="20">
        <v>18.391999999999999</v>
      </c>
      <c r="C88" s="20">
        <f t="shared" si="15"/>
        <v>18.391999999999999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7.6896951999999992</v>
      </c>
      <c r="K88" s="21">
        <v>4.3956879999999989</v>
      </c>
      <c r="L88" s="21">
        <v>0</v>
      </c>
      <c r="M88" s="21">
        <v>0.9361527999999999</v>
      </c>
      <c r="N88" s="21">
        <v>5.3704639999999984</v>
      </c>
      <c r="O88" s="21">
        <f t="shared" si="17"/>
        <v>18.391999999999999</v>
      </c>
      <c r="P88" s="22"/>
      <c r="Q88" s="39">
        <f t="shared" si="18"/>
        <v>18.391999999999999</v>
      </c>
      <c r="S88" s="37">
        <f t="shared" si="20"/>
        <v>7.6896951999999992</v>
      </c>
      <c r="T88" s="37">
        <f t="shared" si="21"/>
        <v>4.3956879999999989</v>
      </c>
      <c r="U88" s="37">
        <f t="shared" si="22"/>
        <v>0</v>
      </c>
      <c r="V88" s="37">
        <f t="shared" si="23"/>
        <v>0.9361527999999999</v>
      </c>
      <c r="W88" s="37">
        <f t="shared" si="24"/>
        <v>5.3704639999999984</v>
      </c>
    </row>
    <row r="89" spans="1:23">
      <c r="A89" s="8" t="s">
        <v>131</v>
      </c>
      <c r="B89" s="20">
        <v>18.568000000000001</v>
      </c>
      <c r="C89" s="20">
        <f t="shared" si="15"/>
        <v>18.568000000000001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7.7632808000000004</v>
      </c>
      <c r="K89" s="21">
        <v>4.4377519999999988</v>
      </c>
      <c r="L89" s="21">
        <v>0</v>
      </c>
      <c r="M89" s="21">
        <v>0.94511119999999993</v>
      </c>
      <c r="N89" s="21">
        <v>5.4218559999999991</v>
      </c>
      <c r="O89" s="21">
        <f t="shared" si="17"/>
        <v>18.568000000000001</v>
      </c>
      <c r="P89" s="22"/>
      <c r="Q89" s="39">
        <f t="shared" si="18"/>
        <v>18.568000000000001</v>
      </c>
      <c r="S89" s="37">
        <f t="shared" si="20"/>
        <v>7.7632808000000004</v>
      </c>
      <c r="T89" s="37">
        <f t="shared" si="21"/>
        <v>4.4377519999999988</v>
      </c>
      <c r="U89" s="37">
        <f t="shared" si="22"/>
        <v>0</v>
      </c>
      <c r="V89" s="37">
        <f t="shared" si="23"/>
        <v>0.94511119999999993</v>
      </c>
      <c r="W89" s="37">
        <f t="shared" si="24"/>
        <v>5.4218559999999991</v>
      </c>
    </row>
    <row r="90" spans="1:23">
      <c r="A90" s="8" t="s">
        <v>132</v>
      </c>
      <c r="B90" s="20">
        <v>18.507999999999999</v>
      </c>
      <c r="C90" s="20">
        <f t="shared" si="15"/>
        <v>18.507999999999999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7.7381947999999987</v>
      </c>
      <c r="K90" s="21">
        <v>4.423411999999999</v>
      </c>
      <c r="L90" s="21">
        <v>0</v>
      </c>
      <c r="M90" s="21">
        <v>0.94205719999999982</v>
      </c>
      <c r="N90" s="21">
        <v>5.4043359999999989</v>
      </c>
      <c r="O90" s="21">
        <f t="shared" si="17"/>
        <v>18.507999999999999</v>
      </c>
      <c r="P90" s="22"/>
      <c r="Q90" s="39">
        <f t="shared" si="18"/>
        <v>18.507999999999999</v>
      </c>
      <c r="S90" s="37">
        <f t="shared" si="20"/>
        <v>7.7381947999999987</v>
      </c>
      <c r="T90" s="37">
        <f t="shared" si="21"/>
        <v>4.423411999999999</v>
      </c>
      <c r="U90" s="37">
        <f t="shared" si="22"/>
        <v>0</v>
      </c>
      <c r="V90" s="37">
        <f t="shared" si="23"/>
        <v>0.94205719999999982</v>
      </c>
      <c r="W90" s="37">
        <f t="shared" si="24"/>
        <v>5.4043359999999989</v>
      </c>
    </row>
    <row r="91" spans="1:23">
      <c r="A91" s="8" t="s">
        <v>133</v>
      </c>
      <c r="B91" s="20">
        <v>17.896000000000001</v>
      </c>
      <c r="C91" s="20">
        <f t="shared" si="15"/>
        <v>17.896000000000001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7.4823176</v>
      </c>
      <c r="K91" s="21">
        <v>4.2771439999999998</v>
      </c>
      <c r="L91" s="21">
        <v>0</v>
      </c>
      <c r="M91" s="21">
        <v>0.91090639999999989</v>
      </c>
      <c r="N91" s="21">
        <v>5.2256320000000001</v>
      </c>
      <c r="O91" s="21">
        <f t="shared" si="17"/>
        <v>17.896000000000001</v>
      </c>
      <c r="P91" s="22"/>
      <c r="Q91" s="39">
        <f t="shared" si="18"/>
        <v>17.896000000000001</v>
      </c>
      <c r="S91" s="37">
        <f t="shared" si="20"/>
        <v>7.4823176</v>
      </c>
      <c r="T91" s="37">
        <f t="shared" si="21"/>
        <v>4.2771439999999998</v>
      </c>
      <c r="U91" s="37">
        <f t="shared" si="22"/>
        <v>0</v>
      </c>
      <c r="V91" s="37">
        <f t="shared" si="23"/>
        <v>0.91090639999999989</v>
      </c>
      <c r="W91" s="37">
        <f t="shared" si="24"/>
        <v>5.2256320000000001</v>
      </c>
    </row>
    <row r="92" spans="1:23">
      <c r="A92" s="8" t="s">
        <v>134</v>
      </c>
      <c r="B92" s="20">
        <v>18.815999999999999</v>
      </c>
      <c r="C92" s="20">
        <f t="shared" si="15"/>
        <v>18.815999999999999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7.8669695999999991</v>
      </c>
      <c r="K92" s="21">
        <v>4.4970239999999988</v>
      </c>
      <c r="L92" s="21">
        <v>0</v>
      </c>
      <c r="M92" s="21">
        <v>0.95773439999999976</v>
      </c>
      <c r="N92" s="21">
        <v>5.4942719999999987</v>
      </c>
      <c r="O92" s="21">
        <f t="shared" si="17"/>
        <v>18.815999999999999</v>
      </c>
      <c r="P92" s="22"/>
      <c r="Q92" s="39">
        <f t="shared" si="18"/>
        <v>18.815999999999999</v>
      </c>
      <c r="S92" s="37">
        <f t="shared" si="20"/>
        <v>7.8669695999999991</v>
      </c>
      <c r="T92" s="37">
        <f t="shared" si="21"/>
        <v>4.4970239999999988</v>
      </c>
      <c r="U92" s="37">
        <f t="shared" si="22"/>
        <v>0</v>
      </c>
      <c r="V92" s="37">
        <f t="shared" si="23"/>
        <v>0.95773439999999976</v>
      </c>
      <c r="W92" s="37">
        <f t="shared" si="24"/>
        <v>5.4942719999999987</v>
      </c>
    </row>
    <row r="93" spans="1:23">
      <c r="A93" s="8" t="s">
        <v>135</v>
      </c>
      <c r="B93" s="20">
        <v>18.584</v>
      </c>
      <c r="C93" s="20">
        <f t="shared" si="15"/>
        <v>18.584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7.7699703999999983</v>
      </c>
      <c r="K93" s="21">
        <v>4.4415759999999986</v>
      </c>
      <c r="L93" s="21">
        <v>0</v>
      </c>
      <c r="M93" s="21">
        <v>0.94592559999999981</v>
      </c>
      <c r="N93" s="21">
        <v>5.4265279999999985</v>
      </c>
      <c r="O93" s="21">
        <f t="shared" si="17"/>
        <v>18.584</v>
      </c>
      <c r="P93" s="22"/>
      <c r="Q93" s="39">
        <f t="shared" si="18"/>
        <v>18.584</v>
      </c>
      <c r="S93" s="37">
        <f t="shared" si="20"/>
        <v>7.7699703999999983</v>
      </c>
      <c r="T93" s="37">
        <f t="shared" si="21"/>
        <v>4.4415759999999986</v>
      </c>
      <c r="U93" s="37">
        <f t="shared" si="22"/>
        <v>0</v>
      </c>
      <c r="V93" s="37">
        <f t="shared" si="23"/>
        <v>0.94592559999999981</v>
      </c>
      <c r="W93" s="37">
        <f t="shared" si="24"/>
        <v>5.4265279999999985</v>
      </c>
    </row>
    <row r="94" spans="1:23">
      <c r="A94" s="8" t="s">
        <v>136</v>
      </c>
      <c r="B94" s="20">
        <v>18.260000000000002</v>
      </c>
      <c r="C94" s="20">
        <f t="shared" si="15"/>
        <v>18.260000000000002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7.634506</v>
      </c>
      <c r="K94" s="21">
        <v>4.364139999999999</v>
      </c>
      <c r="L94" s="21">
        <v>0</v>
      </c>
      <c r="M94" s="21">
        <v>0.92943399999999998</v>
      </c>
      <c r="N94" s="21">
        <v>5.3319199999999993</v>
      </c>
      <c r="O94" s="21">
        <f t="shared" si="17"/>
        <v>18.260000000000002</v>
      </c>
      <c r="P94" s="22"/>
      <c r="Q94" s="39">
        <f t="shared" si="18"/>
        <v>18.260000000000002</v>
      </c>
      <c r="S94" s="37">
        <f t="shared" si="20"/>
        <v>7.634506</v>
      </c>
      <c r="T94" s="37">
        <f t="shared" si="21"/>
        <v>4.364139999999999</v>
      </c>
      <c r="U94" s="37">
        <f t="shared" si="22"/>
        <v>0</v>
      </c>
      <c r="V94" s="37">
        <f t="shared" si="23"/>
        <v>0.92943399999999998</v>
      </c>
      <c r="W94" s="37">
        <f t="shared" si="24"/>
        <v>5.3319199999999993</v>
      </c>
    </row>
    <row r="95" spans="1:23">
      <c r="A95" s="8" t="s">
        <v>137</v>
      </c>
      <c r="B95" s="20">
        <v>18.027999999999999</v>
      </c>
      <c r="C95" s="20">
        <f t="shared" si="15"/>
        <v>18.027999999999999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7.5375067999999992</v>
      </c>
      <c r="K95" s="21">
        <v>4.3086919999999989</v>
      </c>
      <c r="L95" s="21">
        <v>0</v>
      </c>
      <c r="M95" s="21">
        <v>0.91762519999999981</v>
      </c>
      <c r="N95" s="21">
        <v>5.2641759999999991</v>
      </c>
      <c r="O95" s="21">
        <f t="shared" si="17"/>
        <v>18.027999999999999</v>
      </c>
      <c r="P95" s="22"/>
      <c r="Q95" s="39">
        <f t="shared" si="18"/>
        <v>18.027999999999999</v>
      </c>
      <c r="S95" s="37">
        <f t="shared" si="20"/>
        <v>7.5375067999999992</v>
      </c>
      <c r="T95" s="37">
        <f t="shared" si="21"/>
        <v>4.3086919999999989</v>
      </c>
      <c r="U95" s="37">
        <f t="shared" si="22"/>
        <v>0</v>
      </c>
      <c r="V95" s="37">
        <f t="shared" si="23"/>
        <v>0.91762519999999981</v>
      </c>
      <c r="W95" s="37">
        <f t="shared" si="24"/>
        <v>5.2641759999999991</v>
      </c>
    </row>
    <row r="96" spans="1:23">
      <c r="A96" s="8" t="s">
        <v>138</v>
      </c>
      <c r="B96" s="20">
        <v>18.2</v>
      </c>
      <c r="C96" s="20">
        <f t="shared" si="15"/>
        <v>18.2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7.6094199999999992</v>
      </c>
      <c r="K96" s="21">
        <v>4.3497999999999992</v>
      </c>
      <c r="L96" s="21">
        <v>0</v>
      </c>
      <c r="M96" s="21">
        <v>0.92637999999999976</v>
      </c>
      <c r="N96" s="21">
        <v>5.3143999999999982</v>
      </c>
      <c r="O96" s="21">
        <f t="shared" si="17"/>
        <v>18.2</v>
      </c>
      <c r="P96" s="22"/>
      <c r="Q96" s="39">
        <f t="shared" si="18"/>
        <v>18.2</v>
      </c>
      <c r="S96" s="37">
        <f t="shared" si="20"/>
        <v>7.6094199999999992</v>
      </c>
      <c r="T96" s="37">
        <f t="shared" si="21"/>
        <v>4.3497999999999992</v>
      </c>
      <c r="U96" s="37">
        <f t="shared" si="22"/>
        <v>0</v>
      </c>
      <c r="V96" s="37">
        <f t="shared" si="23"/>
        <v>0.92637999999999976</v>
      </c>
      <c r="W96" s="37">
        <f t="shared" si="24"/>
        <v>5.3143999999999982</v>
      </c>
    </row>
    <row r="97" spans="1:26">
      <c r="A97" s="8" t="s">
        <v>139</v>
      </c>
      <c r="B97" s="20">
        <v>18.047999999999998</v>
      </c>
      <c r="C97" s="20">
        <f t="shared" si="15"/>
        <v>18.047999999999998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7.5458687999999983</v>
      </c>
      <c r="K97" s="21">
        <v>4.3134719999999991</v>
      </c>
      <c r="L97" s="21">
        <v>0</v>
      </c>
      <c r="M97" s="21">
        <v>0.91864319999999977</v>
      </c>
      <c r="N97" s="21">
        <v>5.2700159999999983</v>
      </c>
      <c r="O97" s="21">
        <f t="shared" si="17"/>
        <v>18.047999999999998</v>
      </c>
      <c r="P97" s="22"/>
      <c r="Q97" s="39">
        <f t="shared" si="18"/>
        <v>18.047999999999998</v>
      </c>
      <c r="S97" s="37">
        <f t="shared" si="20"/>
        <v>7.5458687999999983</v>
      </c>
      <c r="T97" s="37">
        <f t="shared" si="21"/>
        <v>4.3134719999999991</v>
      </c>
      <c r="U97" s="37">
        <f t="shared" si="22"/>
        <v>0</v>
      </c>
      <c r="V97" s="37">
        <f t="shared" si="23"/>
        <v>0.91864319999999977</v>
      </c>
      <c r="W97" s="37">
        <f t="shared" si="24"/>
        <v>5.2700159999999983</v>
      </c>
    </row>
    <row r="98" spans="1:26">
      <c r="A98" s="8" t="s">
        <v>140</v>
      </c>
      <c r="B98" s="20">
        <v>18.623999999999999</v>
      </c>
      <c r="C98" s="20">
        <f t="shared" si="15"/>
        <v>18.623999999999999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7.7866943999999991</v>
      </c>
      <c r="K98" s="21">
        <v>4.4511359999999991</v>
      </c>
      <c r="L98" s="21">
        <v>0</v>
      </c>
      <c r="M98" s="21">
        <v>0.94796159999999974</v>
      </c>
      <c r="N98" s="21">
        <v>5.4382079999999986</v>
      </c>
      <c r="O98" s="21">
        <f t="shared" si="17"/>
        <v>18.623999999999999</v>
      </c>
      <c r="P98" s="22"/>
      <c r="Q98" s="39">
        <f t="shared" si="18"/>
        <v>18.623999999999999</v>
      </c>
      <c r="S98" s="37">
        <f t="shared" si="20"/>
        <v>7.7866943999999991</v>
      </c>
      <c r="T98" s="37">
        <f t="shared" si="21"/>
        <v>4.4511359999999991</v>
      </c>
      <c r="U98" s="37">
        <f t="shared" si="22"/>
        <v>0</v>
      </c>
      <c r="V98" s="37">
        <f t="shared" si="23"/>
        <v>0.94796159999999974</v>
      </c>
      <c r="W98" s="37">
        <f t="shared" si="24"/>
        <v>5.4382079999999986</v>
      </c>
    </row>
    <row r="99" spans="1:26">
      <c r="A99" s="8" t="s">
        <v>171</v>
      </c>
      <c r="B99" s="20">
        <f t="shared" ref="B99:Q99" si="25">SUM(B3:B98)/4000</f>
        <v>0.43670900000000012</v>
      </c>
      <c r="C99" s="20">
        <f t="shared" si="25"/>
        <v>0.43670900000000012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0.18258803289999995</v>
      </c>
      <c r="K99" s="22">
        <f t="shared" si="25"/>
        <v>0.10437345100000001</v>
      </c>
      <c r="L99" s="22">
        <f t="shared" si="25"/>
        <v>0</v>
      </c>
      <c r="M99" s="22">
        <f t="shared" si="25"/>
        <v>2.2228488099999996E-2</v>
      </c>
      <c r="N99" s="22">
        <f t="shared" si="25"/>
        <v>0.12751902799999998</v>
      </c>
      <c r="O99" s="23">
        <f t="shared" si="25"/>
        <v>0.43670900000000012</v>
      </c>
      <c r="P99" s="23"/>
      <c r="Q99" s="43">
        <f t="shared" si="25"/>
        <v>0.43670900000000012</v>
      </c>
      <c r="S99" s="37">
        <f>SUM(S3:S98)/4000</f>
        <v>0.18258803289999995</v>
      </c>
      <c r="T99" s="37">
        <f t="shared" ref="T99:W99" si="26">SUM(T3:T98)/4000</f>
        <v>0.10437345100000001</v>
      </c>
      <c r="U99" s="37">
        <f t="shared" si="26"/>
        <v>0</v>
      </c>
      <c r="V99" s="37">
        <f t="shared" si="26"/>
        <v>2.2228488099999996E-2</v>
      </c>
      <c r="W99" s="37">
        <f t="shared" si="26"/>
        <v>0.12751902799999998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2024-04-01T11:57:22Z</dcterms:modified>
</cp:coreProperties>
</file>